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van_mai\Downloads\"/>
    </mc:Choice>
  </mc:AlternateContent>
  <xr:revisionPtr revIDLastSave="0" documentId="13_ncr:1_{DD23BAAC-2BB2-4CFD-9EA0-37E559EAE0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" sheetId="1" r:id="rId1"/>
  </sheets>
  <definedNames>
    <definedName name="_xlnm._FilterDatabase" localSheetId="0" hidden="1">'2023'!$A$3:$CM$212</definedName>
    <definedName name="_xlnm.Print_Area" localSheetId="0">'2023'!$J$3:$Q$9,'2023'!$A$3:$H$213</definedName>
    <definedName name="_xlnm.Print_Titles" localSheetId="0">'2023'!$1:$3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H5" i="1"/>
</calcChain>
</file>

<file path=xl/sharedStrings.xml><?xml version="1.0" encoding="utf-8"?>
<sst xmlns="http://schemas.openxmlformats.org/spreadsheetml/2006/main" count="871" uniqueCount="310">
  <si>
    <t>מספר קטלוגי לפריט</t>
  </si>
  <si>
    <t>קטגוריה ראשית- תיאור</t>
  </si>
  <si>
    <t>קטגוריה ראשית - סיווג</t>
  </si>
  <si>
    <t>תת קטגוריה - תיאור</t>
  </si>
  <si>
    <t>תת קטגוריה - סיווג</t>
  </si>
  <si>
    <t>סוג פריט</t>
  </si>
  <si>
    <t>מוצרי חימום או קירור</t>
  </si>
  <si>
    <t>מקררים או מקפיאים עד 200 ליטר</t>
  </si>
  <si>
    <t>מנורות</t>
  </si>
  <si>
    <t>סוללות ומצברים</t>
  </si>
  <si>
    <t>סוללות המכילות עופרת</t>
  </si>
  <si>
    <t>מקררים  או מקפיאים 200 ליטר עד 400 ליטר</t>
  </si>
  <si>
    <t>מקררים או מקפיאים</t>
  </si>
  <si>
    <t>מסכים וצגים עם שטח מעל 100 סמ</t>
  </si>
  <si>
    <t>מכשירים גדולים המשמשים לבישול או חימום מזון</t>
  </si>
  <si>
    <t>מכשירים קטנים המשמשים לבישול או עיבוד מזון</t>
  </si>
  <si>
    <t>ציוד תקשורת וטכנולוגיית מידע (IT) קטן</t>
  </si>
  <si>
    <t>סוללות המכילות ניקל קדמיום לרבות סוללות ניקל מתכת הידריד</t>
  </si>
  <si>
    <t>מקררים או מקפיאים מ 400 ליטר עד 600 ליטר</t>
  </si>
  <si>
    <t>מזגנים</t>
  </si>
  <si>
    <t>גופי תאורה</t>
  </si>
  <si>
    <t>מכשירי ניקוי וייבוש גדולים</t>
  </si>
  <si>
    <t>מכשירי ניקוי קטנים</t>
  </si>
  <si>
    <t>סוללות ליתיום Li-primary</t>
  </si>
  <si>
    <t>מקררים או מקפיאים מעל 600 ליטר</t>
  </si>
  <si>
    <t>מוצרי חימום או קירור אחרים</t>
  </si>
  <si>
    <t>ציוד תקשורת ו-IT גדול</t>
  </si>
  <si>
    <t>ציוד אוורור וטיהור קטן</t>
  </si>
  <si>
    <t>מוצרי חשמל גדולים (LDA)</t>
  </si>
  <si>
    <t>סוללות ליתיום יון</t>
  </si>
  <si>
    <t>מזגן עילי עד 1.5 כ"ס</t>
  </si>
  <si>
    <t>ציוד פנאי, ספורט ומכונות מזל גדולים</t>
  </si>
  <si>
    <t>שעון, שעון יד</t>
  </si>
  <si>
    <t>מוצרי חשמל קטנים (SDA)</t>
  </si>
  <si>
    <t>סוללות ומצברים אחרים לרבות סוללות אלקליין וסוללות אבץ פחמן ZnC</t>
  </si>
  <si>
    <t>מזגן עילי מעל 1.5 כ"ס</t>
  </si>
  <si>
    <t>כלי נגינה וציוד להשמעה או הקלטה של צלילים</t>
  </si>
  <si>
    <t>מכשירים קטנים לטיפוח הגוף</t>
  </si>
  <si>
    <t>סוללות אלקליין וסוללות אבץ פחמן ZnC</t>
  </si>
  <si>
    <t>סוללות המכילות כספית</t>
  </si>
  <si>
    <t>צ'ילר</t>
  </si>
  <si>
    <t>מכשירים גדולים להעברה או ייצור של זרם חשמלי</t>
  </si>
  <si>
    <t>מצלמות</t>
  </si>
  <si>
    <t>מזגן מיני מרכזי עד 3.5 כס</t>
  </si>
  <si>
    <t>מכשירים רפואיים גדולים</t>
  </si>
  <si>
    <t>מוצרי צריכה חשמליים קטנים</t>
  </si>
  <si>
    <t>מזגן מיני מרכזי מעל 3.5 כס</t>
  </si>
  <si>
    <t>מכשירי בקרה וניטור גדולים</t>
  </si>
  <si>
    <t>כלי נגינה וסאונד קטנים</t>
  </si>
  <si>
    <t>מגבר</t>
  </si>
  <si>
    <t>מזגן מוסדי או אחר</t>
  </si>
  <si>
    <t>מכשירים אוטומטיים גדולים להגשה או ממכר של מוצרים ושירותים</t>
  </si>
  <si>
    <t>ציוד תאורה ובקרת תאורה קטן</t>
  </si>
  <si>
    <t>מכשירי אדים, קולטי לחות עד 20 ק"ג</t>
  </si>
  <si>
    <t>כלי עבודה גדולים</t>
  </si>
  <si>
    <t>צעצועים חשמליים או אלקטרוניים</t>
  </si>
  <si>
    <t>מכשירי אדים, קולטי לחות מעל 20 קג</t>
  </si>
  <si>
    <t>ציוד אוורור וטיהור גדול</t>
  </si>
  <si>
    <t>ציוד ספורט קטן</t>
  </si>
  <si>
    <t>משאבות חום, מתקני הסקה</t>
  </si>
  <si>
    <t>כלי עבודה קטנים</t>
  </si>
  <si>
    <t>מפזר חום מחוץ לבית</t>
  </si>
  <si>
    <t>מכונת תפירה</t>
  </si>
  <si>
    <t>מפזר חום ביתי</t>
  </si>
  <si>
    <t>מכשירים רפואיים קטנים</t>
  </si>
  <si>
    <t>רדיאטור</t>
  </si>
  <si>
    <t>מכשירי בקרה וניטור קטנים</t>
  </si>
  <si>
    <t>קונווקטור</t>
  </si>
  <si>
    <t>מכשיר מדידה קטנים</t>
  </si>
  <si>
    <t xml:space="preserve">מסך מעל 60" </t>
  </si>
  <si>
    <t>מכשירים אוטומטיים קטנים להגשה או ממכר של מוצרים ושירותים</t>
  </si>
  <si>
    <t>מסך מעל 50" ועד 60"</t>
  </si>
  <si>
    <t>מכשירים קטנים עם פאנל פוטו-וולטאיים אינטגרליים</t>
  </si>
  <si>
    <t xml:space="preserve">מסך מעל 40" ועד 50" </t>
  </si>
  <si>
    <t xml:space="preserve">מסך מעל 37" ועד 40" </t>
  </si>
  <si>
    <t xml:space="preserve">מסך מעל 27" ועד 36" </t>
  </si>
  <si>
    <t xml:space="preserve">מסך מעל 24" ועד 27" </t>
  </si>
  <si>
    <t xml:space="preserve">מסך מעל 15" ועד 24" </t>
  </si>
  <si>
    <t>מסך אחר מעל 100 ס"מ</t>
  </si>
  <si>
    <t>מחשב נייד  מעל 14"</t>
  </si>
  <si>
    <t>מנורות פלורוסנט (ישרות, קומפקטיות ואחרות),</t>
  </si>
  <si>
    <t>מנורות קסנון (HID)</t>
  </si>
  <si>
    <t>מנורות LED.</t>
  </si>
  <si>
    <t>מנורות המכילות גז נתרן בלחץ ומנורות מתכת האליד, מנורות המכילות גז נתרן בלחץ נמוך ואחר</t>
  </si>
  <si>
    <t>גופי תאורה שאף צלע לא עוברת 50 סמ</t>
  </si>
  <si>
    <t>גופי תאורה שיש צלע מעל 50 סמ עבור נורה בודדת</t>
  </si>
  <si>
    <t>גופי תאורה שיש צלע מעל 50 סמ לכמה נורות</t>
  </si>
  <si>
    <t>נברשות וזרקורים עד 15 ק"ג</t>
  </si>
  <si>
    <t>נברשות וזרקורים מעל 15 ק"ג ועד 30 ק"ג</t>
  </si>
  <si>
    <t xml:space="preserve"> נברשות וזרקורים מעל 30 ק"ג </t>
  </si>
  <si>
    <t>תנור חשמלי עד 25 קילו</t>
  </si>
  <si>
    <t>תנור חשמלי מעל 25 קילו עד 100 קילו</t>
  </si>
  <si>
    <t>תנור חשמלי מעל  100 קילו</t>
  </si>
  <si>
    <t xml:space="preserve">מיקרוגל גדול </t>
  </si>
  <si>
    <t>מכונת קפה - בית קפה</t>
  </si>
  <si>
    <t>פלטה חשמלית</t>
  </si>
  <si>
    <t>כיריים חשמליות רוחב עד 70 סמ</t>
  </si>
  <si>
    <t>כיריים חשמליות רוחב מעל 70 סמ</t>
  </si>
  <si>
    <t>מכונות כביסה עד 25 קילו</t>
  </si>
  <si>
    <t>מכונות כביסה מעל 25 קילו עד 100 קילו</t>
  </si>
  <si>
    <t>מכונות כביסה מעל 100 קילו</t>
  </si>
  <si>
    <t>מדיחי כלים עד 25 קילו</t>
  </si>
  <si>
    <t>מדיחי כלים מעל 25 קילו עד 100 קילו</t>
  </si>
  <si>
    <t>מדיחי כלים מעל 100 קילו</t>
  </si>
  <si>
    <t>מייבשי כביסה עד 25 קילו</t>
  </si>
  <si>
    <t>מייבשי כביסה מעל  100 קילו</t>
  </si>
  <si>
    <t>מייבשי כביסה מעל 25 קילו עד 100 קילו</t>
  </si>
  <si>
    <t>מחשבים</t>
  </si>
  <si>
    <t>שרת</t>
  </si>
  <si>
    <t>מרכזיה, מיתקני רשת קבועים</t>
  </si>
  <si>
    <t>מכונות דפוס עד 30 ק"ג</t>
  </si>
  <si>
    <t>מכונות צילום מעל 30 ק"ג</t>
  </si>
  <si>
    <t>מכונות צילום עד 30 ק"ג</t>
  </si>
  <si>
    <t>מגרסת נייר</t>
  </si>
  <si>
    <t>הליכון</t>
  </si>
  <si>
    <t>אופני כושר</t>
  </si>
  <si>
    <t>מכשיר חתירה</t>
  </si>
  <si>
    <t>ציוד גדול לספורט אחר</t>
  </si>
  <si>
    <t>מכונות מזל גדולות</t>
  </si>
  <si>
    <t>מערכת קולנוע ביתית</t>
  </si>
  <si>
    <t>מערכת שמע/הקלטה כוללת רמקולים</t>
  </si>
  <si>
    <t>מערכת קומפקט דיסק</t>
  </si>
  <si>
    <t>אורגן חשמלי</t>
  </si>
  <si>
    <t>פסנתר חשמלי</t>
  </si>
  <si>
    <t>מערכות שמע אחרות</t>
  </si>
  <si>
    <t xml:space="preserve">מערכת אל-פסק </t>
  </si>
  <si>
    <t>ממירים ושונות</t>
  </si>
  <si>
    <t>גנרטורים ביתיים עד 250 ק"ג</t>
  </si>
  <si>
    <t>גנרטורים תעשייתיים</t>
  </si>
  <si>
    <t>מכשירים רפואיים עד 25 קילו</t>
  </si>
  <si>
    <t>מכשירים רפואיים מעל 25 קילו עד 100 קילו</t>
  </si>
  <si>
    <t>מכשירים רפואיים מעל  100 קילו</t>
  </si>
  <si>
    <t>מכשירי בקרה וניטור עד 25 קילו</t>
  </si>
  <si>
    <t>מכשירי בקרה וניטור מעל 25 קילו עד 100 קילו</t>
  </si>
  <si>
    <t>מכשירי בקרה וניטור מעל  100 קילו</t>
  </si>
  <si>
    <t>כספומטים ושונות</t>
  </si>
  <si>
    <t>קופה רושמת</t>
  </si>
  <si>
    <t>מתקן מים</t>
  </si>
  <si>
    <t>שואב אבק רטוב יבש</t>
  </si>
  <si>
    <t>שואב אבק עומד</t>
  </si>
  <si>
    <t>כלי עבודה גדולים כגון: מערבלים, מקדחים, מתזים, רתכות מסורים</t>
  </si>
  <si>
    <t>מטהר אוויר מעל 30 ק"ג</t>
  </si>
  <si>
    <t>מטהר אוויר עד 30 ק"ג</t>
  </si>
  <si>
    <t>סכינים חשמליות</t>
  </si>
  <si>
    <t>קומקום חשמלי</t>
  </si>
  <si>
    <t>טוסטר לחיצה</t>
  </si>
  <si>
    <t>טוסטר קופץ</t>
  </si>
  <si>
    <t>מטחנת בשר</t>
  </si>
  <si>
    <t>בלנדר מוט</t>
  </si>
  <si>
    <t>בלנדר עד 400 וואט</t>
  </si>
  <si>
    <t>בלנדר מעל 400 וואט</t>
  </si>
  <si>
    <t>מעבד מזון עד 1000 ואט</t>
  </si>
  <si>
    <t>מעבד מזון מעל 1000 ואט</t>
  </si>
  <si>
    <t>מיקסר עד 1600 ואט</t>
  </si>
  <si>
    <t>מיקסר מעל 1600 ואט</t>
  </si>
  <si>
    <t>סיר בישול</t>
  </si>
  <si>
    <t>אופה לחם</t>
  </si>
  <si>
    <t>מסחטות</t>
  </si>
  <si>
    <t>מכשיר להכנת פופקורן</t>
  </si>
  <si>
    <t>מכשיר להכנת וופל בלגי</t>
  </si>
  <si>
    <t>מכשיר להכנת פנקייק</t>
  </si>
  <si>
    <t>מכשיר להכנת גלידה</t>
  </si>
  <si>
    <t>מקציף</t>
  </si>
  <si>
    <t>טוסטר אובן עד 20 ליטר</t>
  </si>
  <si>
    <t>טוסטר אובן 20 עד 30 ליטר</t>
  </si>
  <si>
    <t>טוסטר אובן 30 עד 40 ליטר</t>
  </si>
  <si>
    <t>טוסטר אובן מעל 40 ליטר</t>
  </si>
  <si>
    <t>מכונת קפה טוחנת עד 10 קג</t>
  </si>
  <si>
    <t>מכונת קפה טוחנת מעל 10 ק"ג ועד 30 קג</t>
  </si>
  <si>
    <t xml:space="preserve">מכונת קפה טוחנת מעל 30 קג </t>
  </si>
  <si>
    <t>מכונת קפה קפסולות</t>
  </si>
  <si>
    <t>מכונת קפה קפסולות משולבת מקציף</t>
  </si>
  <si>
    <t>פלטות חשמליות</t>
  </si>
  <si>
    <t>מיקרוגל עד 20 ליטר</t>
  </si>
  <si>
    <t>מיקרוגל 20-25 ליטר</t>
  </si>
  <si>
    <t>מיקרוגל 25-30 ליטר</t>
  </si>
  <si>
    <t>מיקרוגל 30-35 ליטר</t>
  </si>
  <si>
    <t>מיקרוגל מעל 35</t>
  </si>
  <si>
    <t>שואב אבק רובוטי</t>
  </si>
  <si>
    <t>שואב אבק ידני</t>
  </si>
  <si>
    <t>שואב אבק, מנקי שטיחים אחר</t>
  </si>
  <si>
    <t>מגהץ יבש</t>
  </si>
  <si>
    <t>מגהץ אדים</t>
  </si>
  <si>
    <t>מגהץ קיטור</t>
  </si>
  <si>
    <t>מגהץ אחר</t>
  </si>
  <si>
    <t>מדיחי כלים;</t>
  </si>
  <si>
    <t>מייבש כביסה;</t>
  </si>
  <si>
    <t>מאוורר תקרה</t>
  </si>
  <si>
    <t>מאוורר עמוד</t>
  </si>
  <si>
    <t>מאוורר שולחן</t>
  </si>
  <si>
    <t>מאוור ריצפה</t>
  </si>
  <si>
    <t>מאוורר תליה</t>
  </si>
  <si>
    <t>מאוורר אחר</t>
  </si>
  <si>
    <t>מטהרי אוויר</t>
  </si>
  <si>
    <t>מאווררים, מטהרי אוויר, וציוד אוורור אחר</t>
  </si>
  <si>
    <t>שעונים ושעוני יד</t>
  </si>
  <si>
    <t>מכונות גילוח, מחליקי שיער ומייבשי שיער ושונות</t>
  </si>
  <si>
    <t>מצלמות וידאו</t>
  </si>
  <si>
    <t>מצלמות סטילס (גם אם יש להן אפשרות לוידאו)</t>
  </si>
  <si>
    <t xml:space="preserve">נגן DVD </t>
  </si>
  <si>
    <t>נגן blue ray</t>
  </si>
  <si>
    <t>DVD נייד עם מסך</t>
  </si>
  <si>
    <t>רמקולים</t>
  </si>
  <si>
    <t>כלי נגינה</t>
  </si>
  <si>
    <t>ציוד סאונד ומגברים</t>
  </si>
  <si>
    <t>אוזניות</t>
  </si>
  <si>
    <t>מכשירי תאורה קטנים וציוד קטן אחר המשמש להארה או לבקרה על אור;</t>
  </si>
  <si>
    <t>קונסולות משחק</t>
  </si>
  <si>
    <t>צעצועים עד 1 קג</t>
  </si>
  <si>
    <t>צעצועים מעל 1 קג</t>
  </si>
  <si>
    <t>מחשבים לרכיבת אופניים, צלילה, ריצה, חתירה וכו</t>
  </si>
  <si>
    <t>כלי עבודה ביתיים</t>
  </si>
  <si>
    <t>מקדחות עד 2קג</t>
  </si>
  <si>
    <t>מקדחות מעל 2קג</t>
  </si>
  <si>
    <t>כלי עבודה לגינה</t>
  </si>
  <si>
    <t>מכונות תפירה</t>
  </si>
  <si>
    <t>מכשירי בקרה וניטור קטנים, כגון גלאי עשן, בקרי חום, וסתי חום, גלאי תנועה, שלטים;</t>
  </si>
  <si>
    <t>מכשירי מדידה קטנים</t>
  </si>
  <si>
    <t>מכשירים אוטומטיים קטנים להגשה או לממכר מוצרים</t>
  </si>
  <si>
    <t>מכשירים קטנים עם פאנלים פוטו-וולטאיים אינטגרליים.</t>
  </si>
  <si>
    <t>מסכים/טלוויזיות עד 15"</t>
  </si>
  <si>
    <t>מחשב נייד  עד 12.5"</t>
  </si>
  <si>
    <t>מחשב נייד  מ 12.5" עד 14"</t>
  </si>
  <si>
    <t>טאבלטים</t>
  </si>
  <si>
    <t>מדפסות וסורקים</t>
  </si>
  <si>
    <t>מכשירי כריכה בחום ולימינציה</t>
  </si>
  <si>
    <t>מקרנים עוצמת הארה עד 1.5 קג</t>
  </si>
  <si>
    <t>מקרנים עוצמת הארה מעל 1.5 קג</t>
  </si>
  <si>
    <t>ציוד משרדי אלקטרוני קטן (כגון מחשבונים)</t>
  </si>
  <si>
    <t>ציוד נלווה למחשב ( מקלדת, עכבר וכו)</t>
  </si>
  <si>
    <t>תחנת עגינה למחשב נייד</t>
  </si>
  <si>
    <t>מערכת אלפסק למחשב בייתי</t>
  </si>
  <si>
    <t>מחשב שולחני</t>
  </si>
  <si>
    <t>טלפונים</t>
  </si>
  <si>
    <t xml:space="preserve">טלפונים ניידים </t>
  </si>
  <si>
    <t>ציוד תקשורת במשקל של עד 0.1 ק"ג</t>
  </si>
  <si>
    <t>ציוד תקשורת במשקל של בין 0.1-0.5 ק"ג</t>
  </si>
  <si>
    <t>ציוד תקשורת במשקל של מעל 0.5 ק"ג</t>
  </si>
  <si>
    <t>מכשירי קשר</t>
  </si>
  <si>
    <t>ממיר דיגיטלי</t>
  </si>
  <si>
    <t>נתב רשת</t>
  </si>
  <si>
    <t>סטרימר</t>
  </si>
  <si>
    <t>מוצרי bluetooth</t>
  </si>
  <si>
    <t>נגני mp3/mp4 עד16 GB</t>
  </si>
  <si>
    <t>נגני mp3/mp4 מעל 16GB</t>
  </si>
  <si>
    <t>דיסקאוקי וגאדגטים אחרים</t>
  </si>
  <si>
    <t>מכשירי ניווט</t>
  </si>
  <si>
    <t>`</t>
  </si>
  <si>
    <t>1.1</t>
  </si>
  <si>
    <t>1.2</t>
  </si>
  <si>
    <t>1.3</t>
  </si>
  <si>
    <t>2.1</t>
  </si>
  <si>
    <t>3.1</t>
  </si>
  <si>
    <t>3.2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</si>
  <si>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</si>
  <si>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</si>
  <si>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</si>
  <si>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</si>
  <si>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</si>
  <si>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</si>
  <si>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</si>
  <si>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</si>
  <si>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</si>
  <si>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</si>
  <si>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</si>
  <si>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</si>
  <si>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</si>
  <si>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</si>
  <si>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</si>
  <si>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</si>
  <si>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</si>
  <si>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</si>
  <si>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</si>
  <si>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</si>
  <si>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</si>
  <si>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</si>
  <si>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</si>
  <si>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</si>
  <si>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</si>
  <si>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</si>
  <si>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</si>
  <si>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</si>
  <si>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</si>
  <si>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6.1</t>
  </si>
  <si>
    <t>7.1</t>
  </si>
  <si>
    <t>7.2</t>
  </si>
  <si>
    <t>7.3</t>
  </si>
  <si>
    <t>7.4</t>
  </si>
  <si>
    <t>7.5</t>
  </si>
  <si>
    <t>7.6</t>
  </si>
  <si>
    <t>מכשירים רפואיים מעל  500 קילו</t>
  </si>
  <si>
    <t>ציוד למטבח המוסדי/מקצועי</t>
  </si>
  <si>
    <t>מכונות דפוס מעל 30 ק"ג</t>
  </si>
  <si>
    <t xml:space="preserve">קוד מאי </t>
  </si>
  <si>
    <t xml:space="preserve">שואב אבק אלחוטי </t>
  </si>
  <si>
    <t>מוצרי חשמל גדולים</t>
  </si>
  <si>
    <t>אופניים וקורקינטים חשמלים</t>
  </si>
  <si>
    <t>אופניים וקורקינטים חשמלים עד 15 ק"ג</t>
  </si>
  <si>
    <t>אופניים וקורקינטים חשמלים מ 16 עד 25 ק"ג</t>
  </si>
  <si>
    <t>אופניים וקורקינטים חשמלים מעל 25 ק"ג</t>
  </si>
  <si>
    <t>סוללות ליתיום יון- ייעודית לאופניים וקורקינטים חשמלים</t>
  </si>
  <si>
    <t>סוללות ליתיום יון- ייעודית לאופניים וקורקינטים חשמלים עד 3 קג</t>
  </si>
  <si>
    <t xml:space="preserve">סוללות ליתיום יון- ייעודית לאופניים וקורקינטים חשמלים מ -3  קג עד 6 קג </t>
  </si>
  <si>
    <t>סוללות ליתיום יון- ייעודית לאופניים וקורקינטים חשמלים מעל 6 קג</t>
  </si>
  <si>
    <t>מקררים או מקפיאים עד 70 ליטר</t>
  </si>
  <si>
    <t>פסולת ציוד חשמלי ואלקטרוני וסוללות - מחירון לשנת 2023</t>
  </si>
  <si>
    <t>מחיר ליחידה נמכרת 1.1.23 כולל דמי טיפול במוצרי קירור</t>
  </si>
  <si>
    <t>מחיר לטון נמכר 2023</t>
  </si>
  <si>
    <t>סוללות ליתיום יון בייתיות</t>
  </si>
  <si>
    <t>סוללות ליתיום Li-primary, סוללות ליתיום SO4, סוללות מימן וסוללות מסוכנות אחרות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</si>
</sst>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%"/>
    <numFmt numFmtId="166" formatCode="&quot;₪&quot;#,##0.00"/>
    <numFmt numFmtId="167" formatCode="&quot;₪&quot;#,##0"/>
    <numFmt numFmtId="168" formatCode="_ * #,##0.0000_ ;_ * \-#,##0.0000_ ;_ * &quot;-&quot;??_ ;_ @_ 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1"/>
      <color theme="1"/>
      <name val="David"/>
      <family val="2"/>
      <charset val="177"/>
    </font>
    <font>
      <sz val="11"/>
      <color theme="1"/>
      <name val="Arial"/>
      <family val="2"/>
      <scheme val="minor"/>
    </font>
    <font>
      <b/>
      <sz val="11"/>
      <color theme="1"/>
      <name val="David"/>
      <family val="2"/>
    </font>
    <font>
      <b/>
      <sz val="11"/>
      <color theme="1"/>
      <name val="David"/>
      <family val="2"/>
      <charset val="177"/>
    </font>
    <font>
      <sz val="11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3" borderId="4" xfId="2" applyFont="1" applyFill="1" applyBorder="1" applyAlignment="1">
      <alignment horizontal="center" vertical="center" wrapText="1" readingOrder="2"/>
    </xf>
    <xf numFmtId="0" fontId="6" fillId="3" borderId="5" xfId="2" applyFont="1" applyFill="1" applyBorder="1" applyAlignment="1">
      <alignment horizontal="center" vertical="center" wrapText="1" readingOrder="2"/>
    </xf>
    <xf numFmtId="0" fontId="6" fillId="3" borderId="6" xfId="2" applyFont="1" applyFill="1" applyBorder="1" applyAlignment="1">
      <alignment horizontal="center" vertical="center" wrapText="1" readingOrder="2"/>
    </xf>
    <xf numFmtId="0" fontId="6" fillId="3" borderId="3" xfId="2" applyFont="1" applyFill="1" applyBorder="1" applyAlignment="1">
      <alignment horizontal="center" vertical="center" wrapText="1" readingOrder="2"/>
    </xf>
    <xf numFmtId="0" fontId="3" fillId="4" borderId="8" xfId="0" applyFont="1" applyFill="1" applyBorder="1" applyAlignment="1">
      <alignment horizontal="center" vertical="center" wrapText="1"/>
    </xf>
    <xf numFmtId="1" fontId="3" fillId="4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right" vertical="center" wrapText="1"/>
    </xf>
    <xf numFmtId="2" fontId="3" fillId="4" borderId="8" xfId="2" applyNumberFormat="1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right" vertical="center" wrapText="1"/>
    </xf>
    <xf numFmtId="0" fontId="2" fillId="4" borderId="11" xfId="2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right" vertical="center" wrapText="1"/>
    </xf>
    <xf numFmtId="2" fontId="3" fillId="4" borderId="7" xfId="2" applyNumberFormat="1" applyFont="1" applyFill="1" applyBorder="1" applyAlignment="1">
      <alignment horizontal="center" vertical="center" wrapText="1"/>
    </xf>
    <xf numFmtId="0" fontId="3" fillId="4" borderId="10" xfId="2" applyFont="1" applyFill="1" applyBorder="1" applyAlignment="1">
      <alignment horizontal="right" vertical="center" wrapText="1"/>
    </xf>
    <xf numFmtId="0" fontId="7" fillId="4" borderId="10" xfId="2" applyFont="1" applyFill="1" applyBorder="1" applyAlignment="1">
      <alignment horizontal="right" vertical="center" wrapText="1"/>
    </xf>
    <xf numFmtId="0" fontId="2" fillId="4" borderId="13" xfId="2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1" fontId="3" fillId="4" borderId="14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right" vertical="center" wrapText="1"/>
    </xf>
    <xf numFmtId="2" fontId="3" fillId="4" borderId="14" xfId="2" applyNumberFormat="1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right" vertical="center" wrapText="1"/>
    </xf>
    <xf numFmtId="0" fontId="3" fillId="4" borderId="7" xfId="2" applyFont="1" applyFill="1" applyBorder="1" applyAlignment="1">
      <alignment horizontal="center" vertical="center" wrapText="1"/>
    </xf>
    <xf numFmtId="0" fontId="3" fillId="4" borderId="7" xfId="2" applyFont="1" applyFill="1" applyBorder="1" applyAlignment="1">
      <alignment horizontal="right" vertical="center" wrapText="1"/>
    </xf>
    <xf numFmtId="0" fontId="3" fillId="4" borderId="10" xfId="2" applyFont="1" applyFill="1" applyBorder="1" applyAlignment="1">
      <alignment horizontal="right" vertical="center" wrapText="1" readingOrder="2"/>
    </xf>
    <xf numFmtId="0" fontId="3" fillId="0" borderId="0" xfId="0" applyFont="1" applyAlignment="1">
      <alignment horizontal="center"/>
    </xf>
    <xf numFmtId="164" fontId="3" fillId="0" borderId="0" xfId="1" applyFont="1" applyFill="1" applyBorder="1" applyAlignment="1">
      <alignment horizontal="right" vertical="center" wrapText="1"/>
    </xf>
    <xf numFmtId="0" fontId="5" fillId="3" borderId="16" xfId="2" applyFont="1" applyFill="1" applyBorder="1" applyAlignment="1">
      <alignment horizontal="center" vertical="center" wrapText="1" readingOrder="2"/>
    </xf>
    <xf numFmtId="0" fontId="2" fillId="4" borderId="17" xfId="2" applyFont="1" applyFill="1" applyBorder="1" applyAlignment="1">
      <alignment horizontal="center" vertical="center"/>
    </xf>
    <xf numFmtId="0" fontId="2" fillId="4" borderId="18" xfId="2" applyFont="1" applyFill="1" applyBorder="1" applyAlignment="1">
      <alignment horizontal="center" vertical="center"/>
    </xf>
    <xf numFmtId="0" fontId="2" fillId="4" borderId="12" xfId="2" applyFont="1" applyFill="1" applyBorder="1" applyAlignment="1">
      <alignment horizontal="center" vertical="center"/>
    </xf>
    <xf numFmtId="0" fontId="3" fillId="4" borderId="10" xfId="2" applyFont="1" applyFill="1" applyBorder="1" applyAlignment="1">
      <alignment horizontal="center" vertical="center" wrapText="1"/>
    </xf>
    <xf numFmtId="1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right" vertical="center" wrapText="1"/>
    </xf>
    <xf numFmtId="2" fontId="3" fillId="4" borderId="10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1" applyFont="1" applyBorder="1" applyAlignment="1">
      <alignment vertical="center" wrapText="1"/>
    </xf>
    <xf numFmtId="165" fontId="3" fillId="0" borderId="0" xfId="4" applyNumberFormat="1" applyFont="1" applyBorder="1" applyAlignment="1">
      <alignment vertical="center" wrapText="1"/>
    </xf>
    <xf numFmtId="166" fontId="3" fillId="4" borderId="9" xfId="2" applyNumberFormat="1" applyFont="1" applyFill="1" applyBorder="1" applyAlignment="1">
      <alignment vertical="center" wrapText="1"/>
    </xf>
    <xf numFmtId="167" fontId="3" fillId="4" borderId="9" xfId="2" applyNumberFormat="1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/>
    </xf>
    <xf numFmtId="168" fontId="3" fillId="0" borderId="0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7" xfId="2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212"/>
  <sheetViews>
    <sheetView rightToLeft="1" tabSelected="1" zoomScaleNormal="100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J10" sqref="J10"/>
    </sheetView>
  </sheetViews>
  <sheetFormatPr defaultColWidth="8.09765625" defaultRowHeight="15.6" x14ac:dyDescent="0.25"/>
  <cols>
    <col min="1" max="1" width="8.09765625" style="49" customWidth="1"/>
    <col min="2" max="2" width="7.09765625" style="2" customWidth="1"/>
    <col min="3" max="3" width="12.8984375" style="3" customWidth="1"/>
    <col min="4" max="4" width="8" style="3" customWidth="1"/>
    <col min="5" max="5" width="20.59765625" style="4" customWidth="1"/>
    <col min="6" max="6" width="10.8984375" style="3" customWidth="1"/>
    <col min="7" max="7" width="21.69921875" style="4" customWidth="1"/>
    <col min="8" max="8" width="13.8984375" style="40" customWidth="1"/>
    <col min="9" max="9" width="13.296875" style="40" customWidth="1"/>
    <col min="10" max="10" width="9.3984375" style="3" bestFit="1" customWidth="1"/>
    <col min="11" max="11" width="9.09765625" style="1" customWidth="1"/>
    <col min="12" max="12" width="10.09765625" style="1" customWidth="1"/>
    <col min="13" max="13" width="9.296875" style="1" customWidth="1"/>
    <col min="14" max="14" width="19.8984375" style="1" customWidth="1"/>
    <col min="15" max="15" width="7.3984375" style="1" customWidth="1"/>
    <col min="16" max="16" width="20.09765625" style="1" customWidth="1"/>
    <col min="17" max="17" width="13.3984375" style="1" customWidth="1"/>
    <col min="18" max="18" width="8.09765625" style="1"/>
    <col min="19" max="19" width="11.3984375" style="1" customWidth="1"/>
    <col min="20" max="16384" width="8.09765625" style="1"/>
  </cols>
  <sheetData>
    <row r="1" spans="1:91" ht="25.5" customHeight="1" thickBot="1" x14ac:dyDescent="0.3">
      <c r="B1" s="54" t="s">
        <v>305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91" ht="16.2" thickBot="1" x14ac:dyDescent="0.3">
      <c r="O2" s="1" t="s">
        <v>247</v>
      </c>
    </row>
    <row r="3" spans="1:91" s="30" customFormat="1" ht="55.8" thickBot="1" x14ac:dyDescent="0.3">
      <c r="A3" s="50" t="s">
        <v>293</v>
      </c>
      <c r="B3" s="32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8" t="s">
        <v>306</v>
      </c>
      <c r="I3" s="42"/>
      <c r="J3" s="45"/>
      <c r="K3" s="5" t="s">
        <v>0</v>
      </c>
      <c r="L3" s="6" t="s">
        <v>1</v>
      </c>
      <c r="M3" s="6" t="s">
        <v>2</v>
      </c>
      <c r="N3" s="6" t="s">
        <v>3</v>
      </c>
      <c r="O3" s="6" t="s">
        <v>4</v>
      </c>
      <c r="P3" s="7" t="s">
        <v>5</v>
      </c>
      <c r="Q3" s="8" t="s">
        <v>307</v>
      </c>
    </row>
    <row r="4" spans="1:91" ht="27.6" x14ac:dyDescent="0.25">
      <c r="A4" s="51">
        <v>1099</v>
      </c>
      <c r="B4" s="33">
        <v>211</v>
      </c>
      <c r="C4" s="9" t="s">
        <v>6</v>
      </c>
      <c r="D4" s="10">
        <v>1</v>
      </c>
      <c r="E4" s="11" t="s">
        <v>12</v>
      </c>
      <c r="F4" s="12" t="s">
        <v>248</v>
      </c>
      <c r="G4" s="13" t="s">
        <v>304</v>
      </c>
      <c r="H4" s="43">
        <v>26.12</v>
      </c>
      <c r="I4" s="42"/>
      <c r="J4" s="46">
        <v>7001</v>
      </c>
      <c r="K4" s="14">
        <v>201</v>
      </c>
      <c r="L4" s="15" t="s">
        <v>9</v>
      </c>
      <c r="M4" s="16">
        <v>7</v>
      </c>
      <c r="N4" s="17" t="s">
        <v>10</v>
      </c>
      <c r="O4" s="18" t="s">
        <v>284</v>
      </c>
      <c r="P4" s="19" t="s">
        <v>10</v>
      </c>
      <c r="Q4" s="44">
        <v>129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</row>
    <row r="5" spans="1:91" ht="41.4" x14ac:dyDescent="0.25">
      <c r="A5" s="51">
        <v>1100</v>
      </c>
      <c r="B5" s="33">
        <v>1</v>
      </c>
      <c r="C5" s="9" t="s">
        <v>6</v>
      </c>
      <c r="D5" s="10">
        <v>1</v>
      </c>
      <c r="E5" s="11" t="s">
        <v>12</v>
      </c>
      <c r="F5" s="12" t="s">
        <v>248</v>
      </c>
      <c r="G5" s="13" t="s">
        <v>7</v>
      </c>
      <c r="H5" s="43">
        <f>5.52+23.3</f>
        <v>28.82</v>
      </c>
      <c r="I5" s="42"/>
      <c r="J5" s="47">
        <v>7002</v>
      </c>
      <c r="K5" s="14">
        <v>202</v>
      </c>
      <c r="L5" s="15" t="s">
        <v>9</v>
      </c>
      <c r="M5" s="16">
        <v>7</v>
      </c>
      <c r="N5" s="17" t="s">
        <v>17</v>
      </c>
      <c r="O5" s="18" t="s">
        <v>285</v>
      </c>
      <c r="P5" s="19" t="s">
        <v>17</v>
      </c>
      <c r="Q5" s="44">
        <v>3126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</row>
    <row r="6" spans="1:91" ht="41.4" x14ac:dyDescent="0.25">
      <c r="A6" s="51">
        <v>1101</v>
      </c>
      <c r="B6" s="34">
        <v>2</v>
      </c>
      <c r="C6" s="15" t="s">
        <v>6</v>
      </c>
      <c r="D6" s="16">
        <v>1</v>
      </c>
      <c r="E6" s="17" t="s">
        <v>12</v>
      </c>
      <c r="F6" s="18" t="s">
        <v>248</v>
      </c>
      <c r="G6" s="19" t="s">
        <v>11</v>
      </c>
      <c r="H6" s="43">
        <f>13.39+23.3</f>
        <v>36.69</v>
      </c>
      <c r="I6" s="42"/>
      <c r="J6" s="47">
        <v>7003</v>
      </c>
      <c r="K6" s="14">
        <v>203</v>
      </c>
      <c r="L6" s="15" t="s">
        <v>9</v>
      </c>
      <c r="M6" s="16">
        <v>7</v>
      </c>
      <c r="N6" s="17" t="s">
        <v>23</v>
      </c>
      <c r="O6" s="18" t="s">
        <v>286</v>
      </c>
      <c r="P6" s="19" t="s">
        <v>309</v>
      </c>
      <c r="Q6" s="44">
        <v>3628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</row>
    <row r="7" spans="1:91" ht="27.6" x14ac:dyDescent="0.25">
      <c r="A7" s="51">
        <v>1102</v>
      </c>
      <c r="B7" s="34">
        <v>3</v>
      </c>
      <c r="C7" s="15" t="s">
        <v>6</v>
      </c>
      <c r="D7" s="16">
        <v>1</v>
      </c>
      <c r="E7" s="17" t="s">
        <v>12</v>
      </c>
      <c r="F7" s="18" t="s">
        <v>248</v>
      </c>
      <c r="G7" s="19" t="s">
        <v>18</v>
      </c>
      <c r="H7" s="43">
        <f>18.23+23.3</f>
        <v>41.53</v>
      </c>
      <c r="I7" s="42"/>
      <c r="J7" s="47">
        <v>7005</v>
      </c>
      <c r="K7" s="14">
        <v>204</v>
      </c>
      <c r="L7" s="15" t="s">
        <v>9</v>
      </c>
      <c r="M7" s="16">
        <v>7</v>
      </c>
      <c r="N7" s="17" t="s">
        <v>29</v>
      </c>
      <c r="O7" s="18" t="s">
        <v>287</v>
      </c>
      <c r="P7" s="19" t="s">
        <v>308</v>
      </c>
      <c r="Q7" s="44">
        <v>932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</row>
    <row r="8" spans="1:91" ht="41.4" x14ac:dyDescent="0.25">
      <c r="A8" s="51">
        <v>1103</v>
      </c>
      <c r="B8" s="34">
        <v>4</v>
      </c>
      <c r="C8" s="15" t="s">
        <v>6</v>
      </c>
      <c r="D8" s="16">
        <v>1</v>
      </c>
      <c r="E8" s="17" t="s">
        <v>12</v>
      </c>
      <c r="F8" s="18" t="s">
        <v>248</v>
      </c>
      <c r="G8" s="19" t="s">
        <v>24</v>
      </c>
      <c r="H8" s="43">
        <f>22.86+23.3</f>
        <v>46.16</v>
      </c>
      <c r="I8" s="42"/>
      <c r="J8" s="47">
        <v>7004</v>
      </c>
      <c r="K8" s="14">
        <v>205</v>
      </c>
      <c r="L8" s="15" t="s">
        <v>9</v>
      </c>
      <c r="M8" s="16">
        <v>7</v>
      </c>
      <c r="N8" s="17" t="s">
        <v>38</v>
      </c>
      <c r="O8" s="18" t="s">
        <v>288</v>
      </c>
      <c r="P8" s="19" t="s">
        <v>34</v>
      </c>
      <c r="Q8" s="44">
        <v>932</v>
      </c>
      <c r="S8" s="42"/>
    </row>
    <row r="9" spans="1:91" ht="28.2" thickBot="1" x14ac:dyDescent="0.3">
      <c r="A9" s="51">
        <v>1104</v>
      </c>
      <c r="B9" s="34">
        <v>5</v>
      </c>
      <c r="C9" s="15" t="s">
        <v>6</v>
      </c>
      <c r="D9" s="16">
        <v>1</v>
      </c>
      <c r="E9" s="17" t="s">
        <v>19</v>
      </c>
      <c r="F9" s="18" t="s">
        <v>249</v>
      </c>
      <c r="G9" s="20" t="s">
        <v>30</v>
      </c>
      <c r="H9" s="43">
        <v>11.1</v>
      </c>
      <c r="I9" s="42"/>
      <c r="J9" s="48">
        <v>7006</v>
      </c>
      <c r="K9" s="21">
        <v>206</v>
      </c>
      <c r="L9" s="22" t="s">
        <v>9</v>
      </c>
      <c r="M9" s="23">
        <v>7</v>
      </c>
      <c r="N9" s="24" t="s">
        <v>39</v>
      </c>
      <c r="O9" s="25" t="s">
        <v>289</v>
      </c>
      <c r="P9" s="26" t="s">
        <v>39</v>
      </c>
      <c r="Q9" s="44">
        <v>3628</v>
      </c>
      <c r="S9" s="42"/>
    </row>
    <row r="10" spans="1:91" ht="27.6" x14ac:dyDescent="0.25">
      <c r="A10" s="51">
        <v>1105</v>
      </c>
      <c r="B10" s="34">
        <v>6</v>
      </c>
      <c r="C10" s="15" t="s">
        <v>6</v>
      </c>
      <c r="D10" s="16">
        <v>1</v>
      </c>
      <c r="E10" s="17" t="s">
        <v>19</v>
      </c>
      <c r="F10" s="18" t="s">
        <v>249</v>
      </c>
      <c r="G10" s="19" t="s">
        <v>35</v>
      </c>
      <c r="H10" s="43">
        <v>13.8</v>
      </c>
      <c r="I10" s="42"/>
      <c r="J10" s="53"/>
      <c r="S10" s="42"/>
    </row>
    <row r="11" spans="1:91" ht="27.6" x14ac:dyDescent="0.25">
      <c r="A11" s="51">
        <v>1120</v>
      </c>
      <c r="B11" s="34">
        <v>7</v>
      </c>
      <c r="C11" s="15" t="s">
        <v>6</v>
      </c>
      <c r="D11" s="16">
        <v>1</v>
      </c>
      <c r="E11" s="17" t="s">
        <v>19</v>
      </c>
      <c r="F11" s="18" t="s">
        <v>249</v>
      </c>
      <c r="G11" s="19" t="s">
        <v>40</v>
      </c>
      <c r="H11" s="43">
        <v>369.5</v>
      </c>
      <c r="I11" s="42"/>
      <c r="J11" s="53"/>
      <c r="S11" s="42"/>
    </row>
    <row r="12" spans="1:91" ht="27.6" x14ac:dyDescent="0.25">
      <c r="A12" s="51">
        <v>1107</v>
      </c>
      <c r="B12" s="34">
        <v>8</v>
      </c>
      <c r="C12" s="15" t="s">
        <v>6</v>
      </c>
      <c r="D12" s="16">
        <v>1</v>
      </c>
      <c r="E12" s="17" t="s">
        <v>19</v>
      </c>
      <c r="F12" s="18" t="s">
        <v>249</v>
      </c>
      <c r="G12" s="19" t="s">
        <v>43</v>
      </c>
      <c r="H12" s="43">
        <v>20.2</v>
      </c>
      <c r="I12" s="42"/>
      <c r="J12" s="53"/>
      <c r="S12" s="42"/>
    </row>
    <row r="13" spans="1:91" ht="27.6" x14ac:dyDescent="0.25">
      <c r="A13" s="51">
        <v>1108</v>
      </c>
      <c r="B13" s="34">
        <v>9</v>
      </c>
      <c r="C13" s="15" t="s">
        <v>6</v>
      </c>
      <c r="D13" s="16">
        <v>1</v>
      </c>
      <c r="E13" s="17" t="s">
        <v>19</v>
      </c>
      <c r="F13" s="18" t="s">
        <v>249</v>
      </c>
      <c r="G13" s="19" t="s">
        <v>46</v>
      </c>
      <c r="H13" s="43">
        <v>27.5</v>
      </c>
      <c r="I13" s="42"/>
      <c r="J13" s="53"/>
      <c r="S13" s="42"/>
    </row>
    <row r="14" spans="1:91" ht="27.6" x14ac:dyDescent="0.25">
      <c r="A14" s="51">
        <v>1109</v>
      </c>
      <c r="B14" s="34">
        <v>10</v>
      </c>
      <c r="C14" s="15" t="s">
        <v>6</v>
      </c>
      <c r="D14" s="16">
        <v>1</v>
      </c>
      <c r="E14" s="17" t="s">
        <v>19</v>
      </c>
      <c r="F14" s="18" t="s">
        <v>249</v>
      </c>
      <c r="G14" s="19" t="s">
        <v>50</v>
      </c>
      <c r="H14" s="43">
        <v>32.1</v>
      </c>
      <c r="I14" s="42"/>
      <c r="J14" s="53"/>
      <c r="S14" s="42"/>
    </row>
    <row r="15" spans="1:91" ht="27.6" x14ac:dyDescent="0.25">
      <c r="A15" s="51">
        <v>1110</v>
      </c>
      <c r="B15" s="34">
        <v>11</v>
      </c>
      <c r="C15" s="15" t="s">
        <v>6</v>
      </c>
      <c r="D15" s="16">
        <v>1</v>
      </c>
      <c r="E15" s="17" t="s">
        <v>25</v>
      </c>
      <c r="F15" s="18" t="s">
        <v>250</v>
      </c>
      <c r="G15" s="19" t="s">
        <v>53</v>
      </c>
      <c r="H15" s="43">
        <v>1.6300000000000001</v>
      </c>
      <c r="I15" s="42"/>
      <c r="J15" s="31"/>
      <c r="S15" s="42"/>
    </row>
    <row r="16" spans="1:91" ht="27.6" x14ac:dyDescent="0.25">
      <c r="A16" s="51">
        <v>1111</v>
      </c>
      <c r="B16" s="34">
        <v>12</v>
      </c>
      <c r="C16" s="15" t="s">
        <v>6</v>
      </c>
      <c r="D16" s="16">
        <v>1</v>
      </c>
      <c r="E16" s="17" t="s">
        <v>25</v>
      </c>
      <c r="F16" s="18" t="s">
        <v>250</v>
      </c>
      <c r="G16" s="19" t="s">
        <v>56</v>
      </c>
      <c r="H16" s="43">
        <v>6.35</v>
      </c>
      <c r="I16" s="42"/>
      <c r="J16" s="31"/>
    </row>
    <row r="17" spans="1:10" ht="27.6" x14ac:dyDescent="0.25">
      <c r="A17" s="51">
        <v>1112</v>
      </c>
      <c r="B17" s="34">
        <v>13</v>
      </c>
      <c r="C17" s="15" t="s">
        <v>6</v>
      </c>
      <c r="D17" s="16">
        <v>1</v>
      </c>
      <c r="E17" s="17" t="s">
        <v>25</v>
      </c>
      <c r="F17" s="18" t="s">
        <v>250</v>
      </c>
      <c r="G17" s="19" t="s">
        <v>59</v>
      </c>
      <c r="H17" s="43">
        <v>12.69</v>
      </c>
      <c r="I17" s="42"/>
      <c r="J17" s="31"/>
    </row>
    <row r="18" spans="1:10" ht="27.6" x14ac:dyDescent="0.25">
      <c r="A18" s="51">
        <v>1113</v>
      </c>
      <c r="B18" s="34">
        <v>14</v>
      </c>
      <c r="C18" s="15" t="s">
        <v>6</v>
      </c>
      <c r="D18" s="16">
        <v>1</v>
      </c>
      <c r="E18" s="17" t="s">
        <v>25</v>
      </c>
      <c r="F18" s="18" t="s">
        <v>250</v>
      </c>
      <c r="G18" s="19" t="s">
        <v>61</v>
      </c>
      <c r="H18" s="43">
        <v>2.65</v>
      </c>
      <c r="I18" s="42"/>
      <c r="J18" s="31"/>
    </row>
    <row r="19" spans="1:10" ht="27.6" x14ac:dyDescent="0.25">
      <c r="A19" s="51">
        <v>1114</v>
      </c>
      <c r="B19" s="34">
        <v>15</v>
      </c>
      <c r="C19" s="15" t="s">
        <v>6</v>
      </c>
      <c r="D19" s="16">
        <v>1</v>
      </c>
      <c r="E19" s="17" t="s">
        <v>25</v>
      </c>
      <c r="F19" s="18" t="s">
        <v>250</v>
      </c>
      <c r="G19" s="19" t="s">
        <v>63</v>
      </c>
      <c r="H19" s="43">
        <v>0.52</v>
      </c>
      <c r="I19" s="42"/>
      <c r="J19" s="31"/>
    </row>
    <row r="20" spans="1:10" ht="27.6" x14ac:dyDescent="0.25">
      <c r="A20" s="51">
        <v>1115</v>
      </c>
      <c r="B20" s="34">
        <v>16</v>
      </c>
      <c r="C20" s="15" t="s">
        <v>6</v>
      </c>
      <c r="D20" s="16">
        <v>1</v>
      </c>
      <c r="E20" s="17" t="s">
        <v>25</v>
      </c>
      <c r="F20" s="18" t="s">
        <v>250</v>
      </c>
      <c r="G20" s="19" t="s">
        <v>65</v>
      </c>
      <c r="H20" s="43">
        <v>2.0099999999999998</v>
      </c>
      <c r="I20" s="42"/>
      <c r="J20" s="31"/>
    </row>
    <row r="21" spans="1:10" ht="27.6" x14ac:dyDescent="0.25">
      <c r="A21" s="51">
        <v>1116</v>
      </c>
      <c r="B21" s="34">
        <v>17</v>
      </c>
      <c r="C21" s="15" t="s">
        <v>6</v>
      </c>
      <c r="D21" s="16">
        <v>1</v>
      </c>
      <c r="E21" s="17" t="s">
        <v>25</v>
      </c>
      <c r="F21" s="18" t="s">
        <v>250</v>
      </c>
      <c r="G21" s="19" t="s">
        <v>67</v>
      </c>
      <c r="H21" s="43">
        <v>1.45</v>
      </c>
      <c r="I21" s="42"/>
      <c r="J21" s="31"/>
    </row>
    <row r="22" spans="1:10" ht="27.6" x14ac:dyDescent="0.25">
      <c r="A22" s="51">
        <v>2100</v>
      </c>
      <c r="B22" s="34">
        <v>18</v>
      </c>
      <c r="C22" s="27" t="s">
        <v>13</v>
      </c>
      <c r="D22" s="16">
        <v>2</v>
      </c>
      <c r="E22" s="17" t="s">
        <v>13</v>
      </c>
      <c r="F22" s="18" t="s">
        <v>251</v>
      </c>
      <c r="G22" s="19" t="s">
        <v>69</v>
      </c>
      <c r="H22" s="43">
        <v>8.31</v>
      </c>
      <c r="I22" s="42"/>
      <c r="J22" s="31"/>
    </row>
    <row r="23" spans="1:10" ht="27.6" x14ac:dyDescent="0.25">
      <c r="A23" s="51">
        <v>2101</v>
      </c>
      <c r="B23" s="34">
        <v>19</v>
      </c>
      <c r="C23" s="27" t="s">
        <v>13</v>
      </c>
      <c r="D23" s="16">
        <v>2</v>
      </c>
      <c r="E23" s="17" t="s">
        <v>13</v>
      </c>
      <c r="F23" s="18" t="s">
        <v>251</v>
      </c>
      <c r="G23" s="19" t="s">
        <v>71</v>
      </c>
      <c r="H23" s="43">
        <v>7.19</v>
      </c>
      <c r="I23" s="42"/>
      <c r="J23" s="31"/>
    </row>
    <row r="24" spans="1:10" ht="27.6" x14ac:dyDescent="0.25">
      <c r="A24" s="51">
        <v>2102</v>
      </c>
      <c r="B24" s="34">
        <v>20</v>
      </c>
      <c r="C24" s="27" t="s">
        <v>13</v>
      </c>
      <c r="D24" s="16">
        <v>2</v>
      </c>
      <c r="E24" s="17" t="s">
        <v>13</v>
      </c>
      <c r="F24" s="18" t="s">
        <v>251</v>
      </c>
      <c r="G24" s="19" t="s">
        <v>73</v>
      </c>
      <c r="H24" s="43">
        <v>5.03</v>
      </c>
      <c r="I24" s="42"/>
      <c r="J24" s="31"/>
    </row>
    <row r="25" spans="1:10" ht="27.6" x14ac:dyDescent="0.25">
      <c r="A25" s="51">
        <v>2103</v>
      </c>
      <c r="B25" s="34">
        <v>21</v>
      </c>
      <c r="C25" s="27" t="s">
        <v>13</v>
      </c>
      <c r="D25" s="16">
        <v>2</v>
      </c>
      <c r="E25" s="17" t="s">
        <v>13</v>
      </c>
      <c r="F25" s="18" t="s">
        <v>251</v>
      </c>
      <c r="G25" s="19" t="s">
        <v>74</v>
      </c>
      <c r="H25" s="43">
        <v>3.25</v>
      </c>
      <c r="I25" s="42"/>
      <c r="J25" s="31"/>
    </row>
    <row r="26" spans="1:10" ht="27.6" x14ac:dyDescent="0.25">
      <c r="A26" s="51">
        <v>2104</v>
      </c>
      <c r="B26" s="34">
        <v>22</v>
      </c>
      <c r="C26" s="27" t="s">
        <v>13</v>
      </c>
      <c r="D26" s="16">
        <v>2</v>
      </c>
      <c r="E26" s="17" t="s">
        <v>13</v>
      </c>
      <c r="F26" s="18" t="s">
        <v>251</v>
      </c>
      <c r="G26" s="19" t="s">
        <v>75</v>
      </c>
      <c r="H26" s="43">
        <v>2.0699999999999998</v>
      </c>
      <c r="I26" s="42"/>
      <c r="J26" s="31"/>
    </row>
    <row r="27" spans="1:10" ht="27.6" x14ac:dyDescent="0.25">
      <c r="A27" s="51">
        <v>2105</v>
      </c>
      <c r="B27" s="34">
        <v>23</v>
      </c>
      <c r="C27" s="27" t="s">
        <v>13</v>
      </c>
      <c r="D27" s="16">
        <v>2</v>
      </c>
      <c r="E27" s="17" t="s">
        <v>13</v>
      </c>
      <c r="F27" s="18" t="s">
        <v>251</v>
      </c>
      <c r="G27" s="19" t="s">
        <v>76</v>
      </c>
      <c r="H27" s="43">
        <v>1.1100000000000001</v>
      </c>
      <c r="I27" s="42"/>
      <c r="J27" s="31"/>
    </row>
    <row r="28" spans="1:10" ht="27.6" x14ac:dyDescent="0.25">
      <c r="A28" s="51">
        <v>2106</v>
      </c>
      <c r="B28" s="34">
        <v>24</v>
      </c>
      <c r="C28" s="27" t="s">
        <v>13</v>
      </c>
      <c r="D28" s="16">
        <v>2</v>
      </c>
      <c r="E28" s="17" t="s">
        <v>13</v>
      </c>
      <c r="F28" s="18" t="s">
        <v>251</v>
      </c>
      <c r="G28" s="19" t="s">
        <v>77</v>
      </c>
      <c r="H28" s="43">
        <v>0.99</v>
      </c>
      <c r="I28" s="42"/>
      <c r="J28" s="31"/>
    </row>
    <row r="29" spans="1:10" ht="27.6" x14ac:dyDescent="0.25">
      <c r="A29" s="51">
        <v>2108</v>
      </c>
      <c r="B29" s="34">
        <v>25</v>
      </c>
      <c r="C29" s="27" t="s">
        <v>13</v>
      </c>
      <c r="D29" s="16">
        <v>2</v>
      </c>
      <c r="E29" s="17" t="s">
        <v>13</v>
      </c>
      <c r="F29" s="18" t="s">
        <v>251</v>
      </c>
      <c r="G29" s="19" t="s">
        <v>78</v>
      </c>
      <c r="H29" s="43">
        <v>0.95</v>
      </c>
      <c r="I29" s="42"/>
      <c r="J29" s="31"/>
    </row>
    <row r="30" spans="1:10" ht="27.6" x14ac:dyDescent="0.25">
      <c r="A30" s="51">
        <v>2107</v>
      </c>
      <c r="B30" s="34">
        <v>26</v>
      </c>
      <c r="C30" s="27" t="s">
        <v>13</v>
      </c>
      <c r="D30" s="16">
        <v>2</v>
      </c>
      <c r="E30" s="17" t="s">
        <v>13</v>
      </c>
      <c r="F30" s="18" t="s">
        <v>251</v>
      </c>
      <c r="G30" s="19" t="s">
        <v>79</v>
      </c>
      <c r="H30" s="43">
        <v>0.99</v>
      </c>
      <c r="I30" s="42"/>
      <c r="J30" s="31"/>
    </row>
    <row r="31" spans="1:10" ht="27.6" x14ac:dyDescent="0.25">
      <c r="A31" s="51">
        <v>3100</v>
      </c>
      <c r="B31" s="34">
        <v>27</v>
      </c>
      <c r="C31" s="27" t="s">
        <v>8</v>
      </c>
      <c r="D31" s="16">
        <v>3</v>
      </c>
      <c r="E31" s="17" t="s">
        <v>8</v>
      </c>
      <c r="F31" s="18" t="s">
        <v>252</v>
      </c>
      <c r="G31" s="19" t="s">
        <v>80</v>
      </c>
      <c r="H31" s="43">
        <v>0.17</v>
      </c>
      <c r="I31" s="42"/>
      <c r="J31" s="31"/>
    </row>
    <row r="32" spans="1:10" x14ac:dyDescent="0.25">
      <c r="A32" s="51">
        <v>3101</v>
      </c>
      <c r="B32" s="34">
        <v>28</v>
      </c>
      <c r="C32" s="27" t="s">
        <v>8</v>
      </c>
      <c r="D32" s="16">
        <v>3</v>
      </c>
      <c r="E32" s="17" t="s">
        <v>8</v>
      </c>
      <c r="F32" s="18" t="s">
        <v>252</v>
      </c>
      <c r="G32" s="19" t="s">
        <v>81</v>
      </c>
      <c r="H32" s="43">
        <v>0.15000000000000002</v>
      </c>
      <c r="I32" s="42"/>
      <c r="J32" s="31"/>
    </row>
    <row r="33" spans="1:10" x14ac:dyDescent="0.25">
      <c r="A33" s="51">
        <v>3102</v>
      </c>
      <c r="B33" s="34">
        <v>29</v>
      </c>
      <c r="C33" s="27" t="s">
        <v>8</v>
      </c>
      <c r="D33" s="16">
        <v>3</v>
      </c>
      <c r="E33" s="17" t="s">
        <v>8</v>
      </c>
      <c r="F33" s="18" t="s">
        <v>252</v>
      </c>
      <c r="G33" s="19" t="s">
        <v>82</v>
      </c>
      <c r="H33" s="43">
        <v>6.0000000000000005E-2</v>
      </c>
      <c r="I33" s="42"/>
      <c r="J33" s="31"/>
    </row>
    <row r="34" spans="1:10" ht="55.2" x14ac:dyDescent="0.25">
      <c r="A34" s="51">
        <v>3103</v>
      </c>
      <c r="B34" s="34">
        <v>30</v>
      </c>
      <c r="C34" s="27" t="s">
        <v>8</v>
      </c>
      <c r="D34" s="16">
        <v>3</v>
      </c>
      <c r="E34" s="17" t="s">
        <v>8</v>
      </c>
      <c r="F34" s="18" t="s">
        <v>252</v>
      </c>
      <c r="G34" s="19" t="s">
        <v>83</v>
      </c>
      <c r="H34" s="43">
        <v>0.22</v>
      </c>
      <c r="I34" s="42"/>
      <c r="J34" s="31"/>
    </row>
    <row r="35" spans="1:10" ht="27.6" x14ac:dyDescent="0.25">
      <c r="A35" s="51">
        <v>3104</v>
      </c>
      <c r="B35" s="34">
        <v>31</v>
      </c>
      <c r="C35" s="27" t="s">
        <v>8</v>
      </c>
      <c r="D35" s="16">
        <v>3</v>
      </c>
      <c r="E35" s="17" t="s">
        <v>20</v>
      </c>
      <c r="F35" s="18" t="s">
        <v>253</v>
      </c>
      <c r="G35" s="19" t="s">
        <v>84</v>
      </c>
      <c r="H35" s="43">
        <v>0.09</v>
      </c>
      <c r="I35" s="42"/>
      <c r="J35" s="31"/>
    </row>
    <row r="36" spans="1:10" ht="27.6" x14ac:dyDescent="0.25">
      <c r="A36" s="51">
        <v>3105</v>
      </c>
      <c r="B36" s="34">
        <v>32</v>
      </c>
      <c r="C36" s="27" t="s">
        <v>8</v>
      </c>
      <c r="D36" s="16">
        <v>3</v>
      </c>
      <c r="E36" s="17" t="s">
        <v>20</v>
      </c>
      <c r="F36" s="18" t="s">
        <v>253</v>
      </c>
      <c r="G36" s="19" t="s">
        <v>85</v>
      </c>
      <c r="H36" s="43">
        <v>0.09</v>
      </c>
      <c r="I36" s="42"/>
      <c r="J36" s="31"/>
    </row>
    <row r="37" spans="1:10" ht="27.6" x14ac:dyDescent="0.25">
      <c r="A37" s="51">
        <v>3106</v>
      </c>
      <c r="B37" s="34">
        <v>33</v>
      </c>
      <c r="C37" s="27" t="s">
        <v>8</v>
      </c>
      <c r="D37" s="16">
        <v>3</v>
      </c>
      <c r="E37" s="17" t="s">
        <v>20</v>
      </c>
      <c r="F37" s="18" t="s">
        <v>253</v>
      </c>
      <c r="G37" s="19" t="s">
        <v>86</v>
      </c>
      <c r="H37" s="43">
        <v>0.21000000000000002</v>
      </c>
      <c r="I37" s="42"/>
      <c r="J37" s="31"/>
    </row>
    <row r="38" spans="1:10" x14ac:dyDescent="0.25">
      <c r="A38" s="51">
        <v>3108</v>
      </c>
      <c r="B38" s="34">
        <v>34</v>
      </c>
      <c r="C38" s="27" t="s">
        <v>8</v>
      </c>
      <c r="D38" s="16">
        <v>3</v>
      </c>
      <c r="E38" s="17" t="s">
        <v>20</v>
      </c>
      <c r="F38" s="18" t="s">
        <v>253</v>
      </c>
      <c r="G38" s="19" t="s">
        <v>87</v>
      </c>
      <c r="H38" s="43">
        <v>4.67</v>
      </c>
      <c r="I38" s="42"/>
      <c r="J38" s="31"/>
    </row>
    <row r="39" spans="1:10" ht="27.6" x14ac:dyDescent="0.25">
      <c r="A39" s="51">
        <v>3109</v>
      </c>
      <c r="B39" s="34">
        <v>35</v>
      </c>
      <c r="C39" s="27" t="s">
        <v>8</v>
      </c>
      <c r="D39" s="16">
        <v>3</v>
      </c>
      <c r="E39" s="17" t="s">
        <v>20</v>
      </c>
      <c r="F39" s="18" t="s">
        <v>253</v>
      </c>
      <c r="G39" s="19" t="s">
        <v>88</v>
      </c>
      <c r="H39" s="43">
        <v>8.9700000000000006</v>
      </c>
      <c r="I39" s="42"/>
      <c r="J39" s="31"/>
    </row>
    <row r="40" spans="1:10" x14ac:dyDescent="0.25">
      <c r="A40" s="51">
        <v>3121</v>
      </c>
      <c r="B40" s="34">
        <v>36</v>
      </c>
      <c r="C40" s="27" t="s">
        <v>8</v>
      </c>
      <c r="D40" s="16">
        <v>3</v>
      </c>
      <c r="E40" s="17" t="s">
        <v>20</v>
      </c>
      <c r="F40" s="18" t="s">
        <v>253</v>
      </c>
      <c r="G40" s="19" t="s">
        <v>89</v>
      </c>
      <c r="H40" s="43">
        <v>9.32</v>
      </c>
      <c r="I40" s="42"/>
      <c r="J40" s="31"/>
    </row>
    <row r="41" spans="1:10" ht="27.6" x14ac:dyDescent="0.25">
      <c r="A41" s="51">
        <v>4100</v>
      </c>
      <c r="B41" s="34">
        <v>37</v>
      </c>
      <c r="C41" s="27" t="s">
        <v>28</v>
      </c>
      <c r="D41" s="16">
        <v>4</v>
      </c>
      <c r="E41" s="17" t="s">
        <v>14</v>
      </c>
      <c r="F41" s="18" t="s">
        <v>254</v>
      </c>
      <c r="G41" s="19" t="s">
        <v>90</v>
      </c>
      <c r="H41" s="43">
        <v>3.03</v>
      </c>
      <c r="I41" s="42"/>
      <c r="J41" s="31"/>
    </row>
    <row r="42" spans="1:10" ht="27.6" x14ac:dyDescent="0.25">
      <c r="A42" s="51">
        <v>4101</v>
      </c>
      <c r="B42" s="34">
        <v>38</v>
      </c>
      <c r="C42" s="27" t="s">
        <v>28</v>
      </c>
      <c r="D42" s="16">
        <v>4</v>
      </c>
      <c r="E42" s="17" t="s">
        <v>14</v>
      </c>
      <c r="F42" s="18" t="s">
        <v>254</v>
      </c>
      <c r="G42" s="19" t="s">
        <v>91</v>
      </c>
      <c r="H42" s="43">
        <v>8.44</v>
      </c>
      <c r="I42" s="42"/>
      <c r="J42" s="31"/>
    </row>
    <row r="43" spans="1:10" ht="27.6" x14ac:dyDescent="0.25">
      <c r="A43" s="51">
        <v>4102</v>
      </c>
      <c r="B43" s="34">
        <v>39</v>
      </c>
      <c r="C43" s="27" t="s">
        <v>28</v>
      </c>
      <c r="D43" s="16">
        <v>4</v>
      </c>
      <c r="E43" s="17" t="s">
        <v>14</v>
      </c>
      <c r="F43" s="18" t="s">
        <v>254</v>
      </c>
      <c r="G43" s="19" t="s">
        <v>92</v>
      </c>
      <c r="H43" s="43">
        <v>26.41</v>
      </c>
      <c r="I43" s="42"/>
      <c r="J43" s="31"/>
    </row>
    <row r="44" spans="1:10" ht="27.6" x14ac:dyDescent="0.25">
      <c r="A44" s="51">
        <v>4103</v>
      </c>
      <c r="B44" s="34">
        <v>40</v>
      </c>
      <c r="C44" s="27" t="s">
        <v>28</v>
      </c>
      <c r="D44" s="16">
        <v>4</v>
      </c>
      <c r="E44" s="17" t="s">
        <v>14</v>
      </c>
      <c r="F44" s="18" t="s">
        <v>254</v>
      </c>
      <c r="G44" s="19" t="s">
        <v>93</v>
      </c>
      <c r="H44" s="43">
        <v>1.82</v>
      </c>
      <c r="I44" s="42"/>
      <c r="J44" s="31"/>
    </row>
    <row r="45" spans="1:10" ht="27.6" x14ac:dyDescent="0.25">
      <c r="A45" s="51">
        <v>4107</v>
      </c>
      <c r="B45" s="34">
        <v>41</v>
      </c>
      <c r="C45" s="27" t="s">
        <v>28</v>
      </c>
      <c r="D45" s="16">
        <v>4</v>
      </c>
      <c r="E45" s="17" t="s">
        <v>14</v>
      </c>
      <c r="F45" s="18" t="s">
        <v>254</v>
      </c>
      <c r="G45" s="19" t="s">
        <v>94</v>
      </c>
      <c r="H45" s="43">
        <v>9.51</v>
      </c>
      <c r="I45" s="42"/>
      <c r="J45" s="31"/>
    </row>
    <row r="46" spans="1:10" ht="27.6" x14ac:dyDescent="0.25">
      <c r="A46" s="51">
        <v>4104</v>
      </c>
      <c r="B46" s="34">
        <v>42</v>
      </c>
      <c r="C46" s="27" t="s">
        <v>28</v>
      </c>
      <c r="D46" s="16">
        <v>4</v>
      </c>
      <c r="E46" s="17" t="s">
        <v>14</v>
      </c>
      <c r="F46" s="18" t="s">
        <v>254</v>
      </c>
      <c r="G46" s="19" t="s">
        <v>95</v>
      </c>
      <c r="H46" s="43">
        <v>0.94</v>
      </c>
      <c r="I46" s="42"/>
      <c r="J46" s="31"/>
    </row>
    <row r="47" spans="1:10" ht="27.6" x14ac:dyDescent="0.25">
      <c r="A47" s="51">
        <v>4105</v>
      </c>
      <c r="B47" s="34">
        <v>43</v>
      </c>
      <c r="C47" s="27" t="s">
        <v>28</v>
      </c>
      <c r="D47" s="16">
        <v>4</v>
      </c>
      <c r="E47" s="17" t="s">
        <v>14</v>
      </c>
      <c r="F47" s="18" t="s">
        <v>254</v>
      </c>
      <c r="G47" s="19" t="s">
        <v>96</v>
      </c>
      <c r="H47" s="43">
        <v>1.56</v>
      </c>
      <c r="I47" s="42"/>
      <c r="J47" s="31"/>
    </row>
    <row r="48" spans="1:10" ht="27.6" x14ac:dyDescent="0.25">
      <c r="A48" s="51">
        <v>4106</v>
      </c>
      <c r="B48" s="34">
        <v>44</v>
      </c>
      <c r="C48" s="27" t="s">
        <v>28</v>
      </c>
      <c r="D48" s="16">
        <v>4</v>
      </c>
      <c r="E48" s="17" t="s">
        <v>14</v>
      </c>
      <c r="F48" s="18" t="s">
        <v>254</v>
      </c>
      <c r="G48" s="19" t="s">
        <v>97</v>
      </c>
      <c r="H48" s="43">
        <v>2.2799999999999998</v>
      </c>
      <c r="I48" s="42"/>
      <c r="J48" s="31"/>
    </row>
    <row r="49" spans="1:10" ht="27.6" x14ac:dyDescent="0.25">
      <c r="A49" s="51">
        <v>4108</v>
      </c>
      <c r="B49" s="34">
        <v>45</v>
      </c>
      <c r="C49" s="27" t="s">
        <v>28</v>
      </c>
      <c r="D49" s="16">
        <v>4</v>
      </c>
      <c r="E49" s="17" t="s">
        <v>21</v>
      </c>
      <c r="F49" s="18" t="s">
        <v>255</v>
      </c>
      <c r="G49" s="19" t="s">
        <v>98</v>
      </c>
      <c r="H49" s="43">
        <v>3.0399999999999996</v>
      </c>
      <c r="I49" s="42"/>
      <c r="J49" s="31"/>
    </row>
    <row r="50" spans="1:10" ht="27.6" x14ac:dyDescent="0.25">
      <c r="A50" s="51">
        <v>4109</v>
      </c>
      <c r="B50" s="34">
        <v>46</v>
      </c>
      <c r="C50" s="27" t="s">
        <v>28</v>
      </c>
      <c r="D50" s="16">
        <v>4</v>
      </c>
      <c r="E50" s="17" t="s">
        <v>21</v>
      </c>
      <c r="F50" s="18" t="s">
        <v>255</v>
      </c>
      <c r="G50" s="19" t="s">
        <v>99</v>
      </c>
      <c r="H50" s="43">
        <v>8.82</v>
      </c>
      <c r="I50" s="42"/>
      <c r="J50" s="31"/>
    </row>
    <row r="51" spans="1:10" ht="27.6" x14ac:dyDescent="0.25">
      <c r="A51" s="51">
        <v>4110</v>
      </c>
      <c r="B51" s="34">
        <v>47</v>
      </c>
      <c r="C51" s="27" t="s">
        <v>28</v>
      </c>
      <c r="D51" s="16">
        <v>4</v>
      </c>
      <c r="E51" s="17" t="s">
        <v>21</v>
      </c>
      <c r="F51" s="18" t="s">
        <v>255</v>
      </c>
      <c r="G51" s="19" t="s">
        <v>100</v>
      </c>
      <c r="H51" s="43">
        <v>20.059999999999999</v>
      </c>
      <c r="I51" s="42"/>
      <c r="J51" s="31"/>
    </row>
    <row r="52" spans="1:10" ht="27.6" x14ac:dyDescent="0.25">
      <c r="A52" s="51">
        <v>4111</v>
      </c>
      <c r="B52" s="34">
        <v>48</v>
      </c>
      <c r="C52" s="27" t="s">
        <v>28</v>
      </c>
      <c r="D52" s="16">
        <v>4</v>
      </c>
      <c r="E52" s="17" t="s">
        <v>21</v>
      </c>
      <c r="F52" s="18" t="s">
        <v>255</v>
      </c>
      <c r="G52" s="19" t="s">
        <v>101</v>
      </c>
      <c r="H52" s="43">
        <v>2.0299999999999998</v>
      </c>
      <c r="I52" s="42"/>
      <c r="J52" s="31"/>
    </row>
    <row r="53" spans="1:10" ht="27.6" x14ac:dyDescent="0.25">
      <c r="A53" s="51">
        <v>4112</v>
      </c>
      <c r="B53" s="34">
        <v>49</v>
      </c>
      <c r="C53" s="27" t="s">
        <v>28</v>
      </c>
      <c r="D53" s="16">
        <v>4</v>
      </c>
      <c r="E53" s="17" t="s">
        <v>21</v>
      </c>
      <c r="F53" s="18" t="s">
        <v>255</v>
      </c>
      <c r="G53" s="19" t="s">
        <v>102</v>
      </c>
      <c r="H53" s="43">
        <v>7.86</v>
      </c>
      <c r="I53" s="42"/>
      <c r="J53" s="31"/>
    </row>
    <row r="54" spans="1:10" ht="27.6" x14ac:dyDescent="0.25">
      <c r="A54" s="51">
        <v>4113</v>
      </c>
      <c r="B54" s="34">
        <v>50</v>
      </c>
      <c r="C54" s="27" t="s">
        <v>28</v>
      </c>
      <c r="D54" s="16">
        <v>4</v>
      </c>
      <c r="E54" s="17" t="s">
        <v>21</v>
      </c>
      <c r="F54" s="18" t="s">
        <v>255</v>
      </c>
      <c r="G54" s="19" t="s">
        <v>103</v>
      </c>
      <c r="H54" s="43">
        <v>21.84</v>
      </c>
      <c r="I54" s="42"/>
      <c r="J54" s="31"/>
    </row>
    <row r="55" spans="1:10" ht="27.6" x14ac:dyDescent="0.25">
      <c r="A55" s="51">
        <v>4114</v>
      </c>
      <c r="B55" s="34">
        <v>51</v>
      </c>
      <c r="C55" s="27" t="s">
        <v>28</v>
      </c>
      <c r="D55" s="16">
        <v>4</v>
      </c>
      <c r="E55" s="17" t="s">
        <v>21</v>
      </c>
      <c r="F55" s="18" t="s">
        <v>255</v>
      </c>
      <c r="G55" s="19" t="s">
        <v>104</v>
      </c>
      <c r="H55" s="43">
        <v>2.1399999999999997</v>
      </c>
      <c r="I55" s="42"/>
      <c r="J55" s="31"/>
    </row>
    <row r="56" spans="1:10" ht="27.6" x14ac:dyDescent="0.25">
      <c r="A56" s="51">
        <v>4115</v>
      </c>
      <c r="B56" s="34">
        <v>52</v>
      </c>
      <c r="C56" s="27" t="s">
        <v>28</v>
      </c>
      <c r="D56" s="16">
        <v>4</v>
      </c>
      <c r="E56" s="17" t="s">
        <v>21</v>
      </c>
      <c r="F56" s="18" t="s">
        <v>255</v>
      </c>
      <c r="G56" s="19" t="s">
        <v>106</v>
      </c>
      <c r="H56" s="43">
        <v>6.33</v>
      </c>
      <c r="I56" s="42"/>
      <c r="J56" s="31"/>
    </row>
    <row r="57" spans="1:10" ht="27.6" x14ac:dyDescent="0.25">
      <c r="A57" s="51">
        <v>4116</v>
      </c>
      <c r="B57" s="34">
        <v>53</v>
      </c>
      <c r="C57" s="27" t="s">
        <v>28</v>
      </c>
      <c r="D57" s="16">
        <v>4</v>
      </c>
      <c r="E57" s="17" t="s">
        <v>21</v>
      </c>
      <c r="F57" s="18" t="s">
        <v>255</v>
      </c>
      <c r="G57" s="19" t="s">
        <v>105</v>
      </c>
      <c r="H57" s="43">
        <v>19.829999999999998</v>
      </c>
      <c r="I57" s="42"/>
      <c r="J57" s="31"/>
    </row>
    <row r="58" spans="1:10" ht="27.6" x14ac:dyDescent="0.25">
      <c r="A58" s="51">
        <v>4117</v>
      </c>
      <c r="B58" s="34">
        <v>54</v>
      </c>
      <c r="C58" s="27" t="s">
        <v>28</v>
      </c>
      <c r="D58" s="16">
        <v>4</v>
      </c>
      <c r="E58" s="17" t="s">
        <v>26</v>
      </c>
      <c r="F58" s="18" t="s">
        <v>256</v>
      </c>
      <c r="G58" s="19" t="s">
        <v>107</v>
      </c>
      <c r="H58" s="43">
        <v>1.87</v>
      </c>
      <c r="I58" s="42"/>
      <c r="J58" s="31"/>
    </row>
    <row r="59" spans="1:10" ht="27.6" x14ac:dyDescent="0.25">
      <c r="A59" s="51">
        <v>4118</v>
      </c>
      <c r="B59" s="34">
        <v>55</v>
      </c>
      <c r="C59" s="27" t="s">
        <v>28</v>
      </c>
      <c r="D59" s="16">
        <v>4</v>
      </c>
      <c r="E59" s="17" t="s">
        <v>26</v>
      </c>
      <c r="F59" s="18" t="s">
        <v>256</v>
      </c>
      <c r="G59" s="19" t="s">
        <v>108</v>
      </c>
      <c r="H59" s="43">
        <v>2.73</v>
      </c>
      <c r="I59" s="42"/>
      <c r="J59" s="31"/>
    </row>
    <row r="60" spans="1:10" ht="27.6" x14ac:dyDescent="0.25">
      <c r="A60" s="51">
        <v>4119</v>
      </c>
      <c r="B60" s="34">
        <v>56</v>
      </c>
      <c r="C60" s="27" t="s">
        <v>28</v>
      </c>
      <c r="D60" s="16">
        <v>4</v>
      </c>
      <c r="E60" s="17" t="s">
        <v>26</v>
      </c>
      <c r="F60" s="18" t="s">
        <v>256</v>
      </c>
      <c r="G60" s="19" t="s">
        <v>109</v>
      </c>
      <c r="H60" s="43">
        <v>8.16</v>
      </c>
      <c r="I60" s="42"/>
      <c r="J60" s="31"/>
    </row>
    <row r="61" spans="1:10" ht="27.6" x14ac:dyDescent="0.25">
      <c r="A61" s="51">
        <v>4120</v>
      </c>
      <c r="B61" s="34">
        <v>57</v>
      </c>
      <c r="C61" s="27" t="s">
        <v>28</v>
      </c>
      <c r="D61" s="16">
        <v>4</v>
      </c>
      <c r="E61" s="17" t="s">
        <v>26</v>
      </c>
      <c r="F61" s="18" t="s">
        <v>256</v>
      </c>
      <c r="G61" s="19" t="s">
        <v>110</v>
      </c>
      <c r="H61" s="43">
        <v>5.93</v>
      </c>
      <c r="I61" s="42"/>
      <c r="J61" s="31"/>
    </row>
    <row r="62" spans="1:10" ht="27.6" x14ac:dyDescent="0.25">
      <c r="A62" s="51">
        <v>4122</v>
      </c>
      <c r="B62" s="34">
        <v>58</v>
      </c>
      <c r="C62" s="27" t="s">
        <v>28</v>
      </c>
      <c r="D62" s="16">
        <v>4</v>
      </c>
      <c r="E62" s="17" t="s">
        <v>26</v>
      </c>
      <c r="F62" s="18" t="s">
        <v>256</v>
      </c>
      <c r="G62" s="19" t="s">
        <v>292</v>
      </c>
      <c r="H62" s="43">
        <v>20.92</v>
      </c>
      <c r="I62" s="42"/>
      <c r="J62" s="31"/>
    </row>
    <row r="63" spans="1:10" ht="27.6" x14ac:dyDescent="0.25">
      <c r="A63" s="51">
        <v>4121</v>
      </c>
      <c r="B63" s="34">
        <v>59</v>
      </c>
      <c r="C63" s="27" t="s">
        <v>28</v>
      </c>
      <c r="D63" s="16">
        <v>4</v>
      </c>
      <c r="E63" s="17" t="s">
        <v>26</v>
      </c>
      <c r="F63" s="18" t="s">
        <v>256</v>
      </c>
      <c r="G63" s="19" t="s">
        <v>112</v>
      </c>
      <c r="H63" s="43">
        <v>5.2299999999999995</v>
      </c>
      <c r="I63" s="42"/>
      <c r="J63" s="31"/>
    </row>
    <row r="64" spans="1:10" ht="27.6" x14ac:dyDescent="0.25">
      <c r="A64" s="51">
        <v>4123</v>
      </c>
      <c r="B64" s="34">
        <v>60</v>
      </c>
      <c r="C64" s="27" t="s">
        <v>28</v>
      </c>
      <c r="D64" s="16">
        <v>4</v>
      </c>
      <c r="E64" s="17" t="s">
        <v>26</v>
      </c>
      <c r="F64" s="18" t="s">
        <v>256</v>
      </c>
      <c r="G64" s="19" t="s">
        <v>111</v>
      </c>
      <c r="H64" s="43">
        <v>19.75</v>
      </c>
      <c r="I64" s="42"/>
      <c r="J64" s="31"/>
    </row>
    <row r="65" spans="1:10" ht="27.6" x14ac:dyDescent="0.25">
      <c r="A65" s="51">
        <v>4124</v>
      </c>
      <c r="B65" s="34">
        <v>61</v>
      </c>
      <c r="C65" s="27" t="s">
        <v>28</v>
      </c>
      <c r="D65" s="16">
        <v>4</v>
      </c>
      <c r="E65" s="17" t="s">
        <v>26</v>
      </c>
      <c r="F65" s="18" t="s">
        <v>256</v>
      </c>
      <c r="G65" s="19" t="s">
        <v>113</v>
      </c>
      <c r="H65" s="43">
        <v>2.52</v>
      </c>
      <c r="I65" s="42"/>
      <c r="J65" s="31"/>
    </row>
    <row r="66" spans="1:10" ht="27.6" x14ac:dyDescent="0.25">
      <c r="A66" s="51">
        <v>4125</v>
      </c>
      <c r="B66" s="34">
        <v>62</v>
      </c>
      <c r="C66" s="27" t="s">
        <v>28</v>
      </c>
      <c r="D66" s="16">
        <v>4</v>
      </c>
      <c r="E66" s="17" t="s">
        <v>31</v>
      </c>
      <c r="F66" s="18" t="s">
        <v>257</v>
      </c>
      <c r="G66" s="19" t="s">
        <v>114</v>
      </c>
      <c r="H66" s="43">
        <v>21.720000000000002</v>
      </c>
      <c r="I66" s="42"/>
      <c r="J66" s="31"/>
    </row>
    <row r="67" spans="1:10" ht="27.6" x14ac:dyDescent="0.25">
      <c r="A67" s="51">
        <v>4126</v>
      </c>
      <c r="B67" s="34">
        <v>63</v>
      </c>
      <c r="C67" s="27" t="s">
        <v>28</v>
      </c>
      <c r="D67" s="16">
        <v>4</v>
      </c>
      <c r="E67" s="17" t="s">
        <v>31</v>
      </c>
      <c r="F67" s="18" t="s">
        <v>257</v>
      </c>
      <c r="G67" s="19" t="s">
        <v>115</v>
      </c>
      <c r="H67" s="43">
        <v>13.6</v>
      </c>
      <c r="I67" s="42"/>
      <c r="J67" s="31"/>
    </row>
    <row r="68" spans="1:10" ht="27.6" x14ac:dyDescent="0.25">
      <c r="A68" s="51">
        <v>4129</v>
      </c>
      <c r="B68" s="34">
        <v>64</v>
      </c>
      <c r="C68" s="27" t="s">
        <v>28</v>
      </c>
      <c r="D68" s="16">
        <v>4</v>
      </c>
      <c r="E68" s="17" t="s">
        <v>31</v>
      </c>
      <c r="F68" s="18" t="s">
        <v>257</v>
      </c>
      <c r="G68" s="19" t="s">
        <v>116</v>
      </c>
      <c r="H68" s="43">
        <v>10.86</v>
      </c>
      <c r="I68" s="42"/>
      <c r="J68" s="31"/>
    </row>
    <row r="69" spans="1:10" ht="27.6" x14ac:dyDescent="0.25">
      <c r="A69" s="51">
        <v>4156</v>
      </c>
      <c r="B69" s="34">
        <v>65</v>
      </c>
      <c r="C69" s="27" t="s">
        <v>28</v>
      </c>
      <c r="D69" s="16">
        <v>4</v>
      </c>
      <c r="E69" s="17" t="s">
        <v>31</v>
      </c>
      <c r="F69" s="18" t="s">
        <v>257</v>
      </c>
      <c r="G69" s="19" t="s">
        <v>117</v>
      </c>
      <c r="H69" s="43">
        <v>13.59</v>
      </c>
      <c r="I69" s="42"/>
      <c r="J69" s="31"/>
    </row>
    <row r="70" spans="1:10" ht="27.6" x14ac:dyDescent="0.25">
      <c r="A70" s="51">
        <v>4127</v>
      </c>
      <c r="B70" s="34">
        <v>66</v>
      </c>
      <c r="C70" s="27" t="s">
        <v>28</v>
      </c>
      <c r="D70" s="16">
        <v>4</v>
      </c>
      <c r="E70" s="17" t="s">
        <v>31</v>
      </c>
      <c r="F70" s="18" t="s">
        <v>257</v>
      </c>
      <c r="G70" s="19" t="s">
        <v>118</v>
      </c>
      <c r="H70" s="43">
        <v>24.450000000000003</v>
      </c>
      <c r="I70" s="42"/>
      <c r="J70" s="31"/>
    </row>
    <row r="71" spans="1:10" ht="27.6" x14ac:dyDescent="0.25">
      <c r="A71" s="51">
        <v>4128</v>
      </c>
      <c r="B71" s="34">
        <v>67</v>
      </c>
      <c r="C71" s="27" t="s">
        <v>28</v>
      </c>
      <c r="D71" s="16">
        <v>4</v>
      </c>
      <c r="E71" s="17" t="s">
        <v>36</v>
      </c>
      <c r="F71" s="18" t="s">
        <v>258</v>
      </c>
      <c r="G71" s="19" t="s">
        <v>119</v>
      </c>
      <c r="H71" s="43">
        <v>5.39</v>
      </c>
      <c r="I71" s="42"/>
      <c r="J71" s="31"/>
    </row>
    <row r="72" spans="1:10" ht="27.6" x14ac:dyDescent="0.25">
      <c r="A72" s="51">
        <v>4130</v>
      </c>
      <c r="B72" s="34">
        <v>68</v>
      </c>
      <c r="C72" s="27" t="s">
        <v>28</v>
      </c>
      <c r="D72" s="16">
        <v>4</v>
      </c>
      <c r="E72" s="17" t="s">
        <v>36</v>
      </c>
      <c r="F72" s="18" t="s">
        <v>258</v>
      </c>
      <c r="G72" s="19" t="s">
        <v>120</v>
      </c>
      <c r="H72" s="43">
        <v>2.3299999999999996</v>
      </c>
      <c r="I72" s="42"/>
      <c r="J72" s="31"/>
    </row>
    <row r="73" spans="1:10" ht="27.6" x14ac:dyDescent="0.25">
      <c r="A73" s="51">
        <v>4131</v>
      </c>
      <c r="B73" s="34">
        <v>69</v>
      </c>
      <c r="C73" s="27" t="s">
        <v>28</v>
      </c>
      <c r="D73" s="16">
        <v>4</v>
      </c>
      <c r="E73" s="17" t="s">
        <v>36</v>
      </c>
      <c r="F73" s="18" t="s">
        <v>258</v>
      </c>
      <c r="G73" s="19" t="s">
        <v>121</v>
      </c>
      <c r="H73" s="43">
        <v>0.59</v>
      </c>
      <c r="I73" s="42"/>
      <c r="J73" s="31"/>
    </row>
    <row r="74" spans="1:10" ht="27.6" x14ac:dyDescent="0.25">
      <c r="A74" s="51">
        <v>4132</v>
      </c>
      <c r="B74" s="34">
        <v>70</v>
      </c>
      <c r="C74" s="27" t="s">
        <v>28</v>
      </c>
      <c r="D74" s="16">
        <v>4</v>
      </c>
      <c r="E74" s="17" t="s">
        <v>36</v>
      </c>
      <c r="F74" s="18" t="s">
        <v>258</v>
      </c>
      <c r="G74" s="19" t="s">
        <v>49</v>
      </c>
      <c r="H74" s="43">
        <v>0.78</v>
      </c>
      <c r="I74" s="42"/>
      <c r="J74" s="31"/>
    </row>
    <row r="75" spans="1:10" ht="27.6" x14ac:dyDescent="0.25">
      <c r="A75" s="51">
        <v>4133</v>
      </c>
      <c r="B75" s="34">
        <v>71</v>
      </c>
      <c r="C75" s="27" t="s">
        <v>28</v>
      </c>
      <c r="D75" s="16">
        <v>4</v>
      </c>
      <c r="E75" s="17" t="s">
        <v>36</v>
      </c>
      <c r="F75" s="18" t="s">
        <v>258</v>
      </c>
      <c r="G75" s="19" t="s">
        <v>122</v>
      </c>
      <c r="H75" s="43">
        <v>3.6599999999999997</v>
      </c>
      <c r="I75" s="42"/>
      <c r="J75" s="31"/>
    </row>
    <row r="76" spans="1:10" ht="27.6" x14ac:dyDescent="0.25">
      <c r="A76" s="51">
        <v>4134</v>
      </c>
      <c r="B76" s="34">
        <v>72</v>
      </c>
      <c r="C76" s="27" t="s">
        <v>28</v>
      </c>
      <c r="D76" s="16">
        <v>4</v>
      </c>
      <c r="E76" s="17" t="s">
        <v>36</v>
      </c>
      <c r="F76" s="18" t="s">
        <v>258</v>
      </c>
      <c r="G76" s="19" t="s">
        <v>123</v>
      </c>
      <c r="H76" s="43">
        <v>5.99</v>
      </c>
      <c r="I76" s="42"/>
      <c r="J76" s="31"/>
    </row>
    <row r="77" spans="1:10" ht="27.6" x14ac:dyDescent="0.25">
      <c r="A77" s="51">
        <v>4135</v>
      </c>
      <c r="B77" s="34">
        <v>73</v>
      </c>
      <c r="C77" s="27" t="s">
        <v>28</v>
      </c>
      <c r="D77" s="16">
        <v>4</v>
      </c>
      <c r="E77" s="17" t="s">
        <v>36</v>
      </c>
      <c r="F77" s="18" t="s">
        <v>258</v>
      </c>
      <c r="G77" s="19" t="s">
        <v>124</v>
      </c>
      <c r="H77" s="43">
        <v>1.51</v>
      </c>
      <c r="I77" s="42"/>
      <c r="J77" s="31"/>
    </row>
    <row r="78" spans="1:10" ht="27.6" x14ac:dyDescent="0.25">
      <c r="A78" s="51">
        <v>4136</v>
      </c>
      <c r="B78" s="34">
        <v>74</v>
      </c>
      <c r="C78" s="27" t="s">
        <v>28</v>
      </c>
      <c r="D78" s="16">
        <v>4</v>
      </c>
      <c r="E78" s="17" t="s">
        <v>41</v>
      </c>
      <c r="F78" s="18" t="s">
        <v>259</v>
      </c>
      <c r="G78" s="19" t="s">
        <v>125</v>
      </c>
      <c r="H78" s="43">
        <v>5</v>
      </c>
      <c r="I78" s="42"/>
      <c r="J78" s="31"/>
    </row>
    <row r="79" spans="1:10" ht="27.6" x14ac:dyDescent="0.25">
      <c r="A79" s="51">
        <v>4139</v>
      </c>
      <c r="B79" s="34">
        <v>75</v>
      </c>
      <c r="C79" s="27" t="s">
        <v>28</v>
      </c>
      <c r="D79" s="16">
        <v>4</v>
      </c>
      <c r="E79" s="17" t="s">
        <v>41</v>
      </c>
      <c r="F79" s="18" t="s">
        <v>259</v>
      </c>
      <c r="G79" s="19" t="s">
        <v>126</v>
      </c>
      <c r="H79" s="43">
        <v>2.91</v>
      </c>
      <c r="I79" s="42"/>
      <c r="J79" s="31"/>
    </row>
    <row r="80" spans="1:10" ht="27.6" x14ac:dyDescent="0.25">
      <c r="A80" s="51">
        <v>4137</v>
      </c>
      <c r="B80" s="34">
        <v>76</v>
      </c>
      <c r="C80" s="27" t="s">
        <v>28</v>
      </c>
      <c r="D80" s="16">
        <v>4</v>
      </c>
      <c r="E80" s="17" t="s">
        <v>41</v>
      </c>
      <c r="F80" s="18" t="s">
        <v>259</v>
      </c>
      <c r="G80" s="19" t="s">
        <v>127</v>
      </c>
      <c r="H80" s="43">
        <v>13.23</v>
      </c>
      <c r="I80" s="42"/>
      <c r="J80" s="31"/>
    </row>
    <row r="81" spans="1:10" ht="27.6" x14ac:dyDescent="0.25">
      <c r="A81" s="51">
        <v>4138</v>
      </c>
      <c r="B81" s="34">
        <v>77</v>
      </c>
      <c r="C81" s="27" t="s">
        <v>28</v>
      </c>
      <c r="D81" s="16">
        <v>4</v>
      </c>
      <c r="E81" s="17" t="s">
        <v>41</v>
      </c>
      <c r="F81" s="18" t="s">
        <v>259</v>
      </c>
      <c r="G81" s="19" t="s">
        <v>128</v>
      </c>
      <c r="H81" s="43">
        <v>59.739999999999995</v>
      </c>
      <c r="I81" s="42"/>
      <c r="J81" s="31"/>
    </row>
    <row r="82" spans="1:10" ht="27.6" x14ac:dyDescent="0.25">
      <c r="A82" s="51">
        <v>4140</v>
      </c>
      <c r="B82" s="34">
        <v>78</v>
      </c>
      <c r="C82" s="27" t="s">
        <v>28</v>
      </c>
      <c r="D82" s="16">
        <v>4</v>
      </c>
      <c r="E82" s="17" t="s">
        <v>44</v>
      </c>
      <c r="F82" s="18" t="s">
        <v>260</v>
      </c>
      <c r="G82" s="19" t="s">
        <v>129</v>
      </c>
      <c r="H82" s="43">
        <v>2.73</v>
      </c>
      <c r="I82" s="42"/>
      <c r="J82" s="31"/>
    </row>
    <row r="83" spans="1:10" ht="27.6" x14ac:dyDescent="0.25">
      <c r="A83" s="51">
        <v>4141</v>
      </c>
      <c r="B83" s="34">
        <v>79</v>
      </c>
      <c r="C83" s="27" t="s">
        <v>28</v>
      </c>
      <c r="D83" s="16">
        <v>4</v>
      </c>
      <c r="E83" s="17" t="s">
        <v>44</v>
      </c>
      <c r="F83" s="18" t="s">
        <v>260</v>
      </c>
      <c r="G83" s="19" t="s">
        <v>130</v>
      </c>
      <c r="H83" s="43">
        <v>16.310000000000002</v>
      </c>
      <c r="I83" s="42"/>
      <c r="J83" s="31"/>
    </row>
    <row r="84" spans="1:10" ht="27.6" x14ac:dyDescent="0.25">
      <c r="A84" s="51">
        <v>4142</v>
      </c>
      <c r="B84" s="34">
        <v>80</v>
      </c>
      <c r="C84" s="27" t="s">
        <v>28</v>
      </c>
      <c r="D84" s="16">
        <v>4</v>
      </c>
      <c r="E84" s="17" t="s">
        <v>44</v>
      </c>
      <c r="F84" s="18" t="s">
        <v>260</v>
      </c>
      <c r="G84" s="19" t="s">
        <v>131</v>
      </c>
      <c r="H84" s="43">
        <v>35.299999999999997</v>
      </c>
      <c r="I84" s="42"/>
      <c r="J84" s="31"/>
    </row>
    <row r="85" spans="1:10" ht="27.6" x14ac:dyDescent="0.25">
      <c r="A85" s="51">
        <v>4143</v>
      </c>
      <c r="B85" s="35">
        <v>81</v>
      </c>
      <c r="C85" s="36" t="s">
        <v>28</v>
      </c>
      <c r="D85" s="37">
        <v>4</v>
      </c>
      <c r="E85" s="38" t="s">
        <v>47</v>
      </c>
      <c r="F85" s="39" t="s">
        <v>261</v>
      </c>
      <c r="G85" s="19" t="s">
        <v>132</v>
      </c>
      <c r="H85" s="43">
        <v>3.8099999999999996</v>
      </c>
      <c r="I85" s="42"/>
      <c r="J85" s="31"/>
    </row>
    <row r="86" spans="1:10" ht="27.6" x14ac:dyDescent="0.25">
      <c r="A86" s="51">
        <v>4144</v>
      </c>
      <c r="B86" s="34">
        <v>82</v>
      </c>
      <c r="C86" s="27" t="s">
        <v>28</v>
      </c>
      <c r="D86" s="16">
        <v>4</v>
      </c>
      <c r="E86" s="17" t="s">
        <v>47</v>
      </c>
      <c r="F86" s="18" t="s">
        <v>261</v>
      </c>
      <c r="G86" s="19" t="s">
        <v>133</v>
      </c>
      <c r="H86" s="43">
        <v>19.25</v>
      </c>
      <c r="I86" s="42"/>
      <c r="J86" s="31"/>
    </row>
    <row r="87" spans="1:10" ht="27.6" x14ac:dyDescent="0.25">
      <c r="A87" s="51">
        <v>4145</v>
      </c>
      <c r="B87" s="34">
        <v>83</v>
      </c>
      <c r="C87" s="27" t="s">
        <v>28</v>
      </c>
      <c r="D87" s="16">
        <v>4</v>
      </c>
      <c r="E87" s="17" t="s">
        <v>47</v>
      </c>
      <c r="F87" s="18" t="s">
        <v>261</v>
      </c>
      <c r="G87" s="19" t="s">
        <v>134</v>
      </c>
      <c r="H87" s="43">
        <v>30.970000000000002</v>
      </c>
      <c r="I87" s="42"/>
      <c r="J87" s="31"/>
    </row>
    <row r="88" spans="1:10" ht="41.4" x14ac:dyDescent="0.25">
      <c r="A88" s="51">
        <v>4146</v>
      </c>
      <c r="B88" s="34">
        <v>84</v>
      </c>
      <c r="C88" s="27" t="s">
        <v>28</v>
      </c>
      <c r="D88" s="16">
        <v>4</v>
      </c>
      <c r="E88" s="17" t="s">
        <v>51</v>
      </c>
      <c r="F88" s="18" t="s">
        <v>262</v>
      </c>
      <c r="G88" s="19" t="s">
        <v>135</v>
      </c>
      <c r="H88" s="43">
        <v>166.14999999999998</v>
      </c>
      <c r="I88" s="42"/>
      <c r="J88" s="31"/>
    </row>
    <row r="89" spans="1:10" ht="41.4" x14ac:dyDescent="0.25">
      <c r="A89" s="51">
        <v>4147</v>
      </c>
      <c r="B89" s="34">
        <v>85</v>
      </c>
      <c r="C89" s="27" t="s">
        <v>28</v>
      </c>
      <c r="D89" s="16">
        <v>4</v>
      </c>
      <c r="E89" s="17" t="s">
        <v>51</v>
      </c>
      <c r="F89" s="18" t="s">
        <v>262</v>
      </c>
      <c r="G89" s="19" t="s">
        <v>136</v>
      </c>
      <c r="H89" s="43">
        <v>5.14</v>
      </c>
      <c r="I89" s="42"/>
      <c r="J89" s="31"/>
    </row>
    <row r="90" spans="1:10" ht="41.4" x14ac:dyDescent="0.25">
      <c r="A90" s="51">
        <v>4153</v>
      </c>
      <c r="B90" s="34">
        <v>86</v>
      </c>
      <c r="C90" s="27" t="s">
        <v>28</v>
      </c>
      <c r="D90" s="16">
        <v>4</v>
      </c>
      <c r="E90" s="17" t="s">
        <v>51</v>
      </c>
      <c r="F90" s="18" t="s">
        <v>262</v>
      </c>
      <c r="G90" s="19" t="s">
        <v>137</v>
      </c>
      <c r="H90" s="43">
        <v>2.73</v>
      </c>
      <c r="I90" s="42"/>
      <c r="J90" s="31"/>
    </row>
    <row r="91" spans="1:10" ht="27.6" x14ac:dyDescent="0.25">
      <c r="A91" s="51">
        <v>4148</v>
      </c>
      <c r="B91" s="34">
        <v>87</v>
      </c>
      <c r="C91" s="27" t="s">
        <v>28</v>
      </c>
      <c r="D91" s="16">
        <v>4</v>
      </c>
      <c r="E91" s="28" t="s">
        <v>54</v>
      </c>
      <c r="F91" s="18" t="s">
        <v>263</v>
      </c>
      <c r="G91" s="19" t="s">
        <v>294</v>
      </c>
      <c r="H91" s="43">
        <v>1.27</v>
      </c>
      <c r="I91" s="42"/>
      <c r="J91" s="31"/>
    </row>
    <row r="92" spans="1:10" ht="27.6" x14ac:dyDescent="0.25">
      <c r="A92" s="51">
        <v>4149</v>
      </c>
      <c r="B92" s="34">
        <v>88</v>
      </c>
      <c r="C92" s="27" t="s">
        <v>28</v>
      </c>
      <c r="D92" s="16">
        <v>4</v>
      </c>
      <c r="E92" s="28" t="s">
        <v>54</v>
      </c>
      <c r="F92" s="18" t="s">
        <v>263</v>
      </c>
      <c r="G92" s="19" t="s">
        <v>138</v>
      </c>
      <c r="H92" s="43">
        <v>1.48</v>
      </c>
      <c r="I92" s="42"/>
      <c r="J92" s="31"/>
    </row>
    <row r="93" spans="1:10" ht="27.6" x14ac:dyDescent="0.25">
      <c r="A93" s="51">
        <v>4150</v>
      </c>
      <c r="B93" s="34">
        <v>89</v>
      </c>
      <c r="C93" s="27" t="s">
        <v>28</v>
      </c>
      <c r="D93" s="16">
        <v>4</v>
      </c>
      <c r="E93" s="28" t="s">
        <v>54</v>
      </c>
      <c r="F93" s="18" t="s">
        <v>263</v>
      </c>
      <c r="G93" s="19" t="s">
        <v>139</v>
      </c>
      <c r="H93" s="43">
        <v>2.4499999999999997</v>
      </c>
      <c r="I93" s="42"/>
      <c r="J93" s="31"/>
    </row>
    <row r="94" spans="1:10" ht="41.4" x14ac:dyDescent="0.25">
      <c r="A94" s="51">
        <v>4008</v>
      </c>
      <c r="B94" s="34">
        <v>90</v>
      </c>
      <c r="C94" s="27" t="s">
        <v>28</v>
      </c>
      <c r="D94" s="16">
        <v>4</v>
      </c>
      <c r="E94" s="28" t="s">
        <v>54</v>
      </c>
      <c r="F94" s="18" t="s">
        <v>263</v>
      </c>
      <c r="G94" s="19" t="s">
        <v>140</v>
      </c>
      <c r="H94" s="43">
        <v>25.14</v>
      </c>
      <c r="I94" s="42"/>
      <c r="J94" s="31"/>
    </row>
    <row r="95" spans="1:10" ht="27.6" x14ac:dyDescent="0.25">
      <c r="A95" s="51">
        <v>4152</v>
      </c>
      <c r="B95" s="34">
        <v>91</v>
      </c>
      <c r="C95" s="27" t="s">
        <v>28</v>
      </c>
      <c r="D95" s="16">
        <v>4</v>
      </c>
      <c r="E95" s="28" t="s">
        <v>57</v>
      </c>
      <c r="F95" s="18" t="s">
        <v>264</v>
      </c>
      <c r="G95" s="19" t="s">
        <v>141</v>
      </c>
      <c r="H95" s="43">
        <v>10.19</v>
      </c>
      <c r="I95" s="42"/>
      <c r="J95" s="31"/>
    </row>
    <row r="96" spans="1:10" ht="27.6" x14ac:dyDescent="0.25">
      <c r="A96" s="51">
        <v>4151</v>
      </c>
      <c r="B96" s="34">
        <v>92</v>
      </c>
      <c r="C96" s="27" t="s">
        <v>28</v>
      </c>
      <c r="D96" s="16">
        <v>4</v>
      </c>
      <c r="E96" s="28" t="s">
        <v>57</v>
      </c>
      <c r="F96" s="18" t="s">
        <v>264</v>
      </c>
      <c r="G96" s="19" t="s">
        <v>142</v>
      </c>
      <c r="H96" s="43">
        <v>4.25</v>
      </c>
      <c r="I96" s="42"/>
      <c r="J96" s="31"/>
    </row>
    <row r="97" spans="1:10" ht="27.6" x14ac:dyDescent="0.25">
      <c r="A97" s="51">
        <v>5106</v>
      </c>
      <c r="B97" s="34">
        <v>93</v>
      </c>
      <c r="C97" s="27" t="s">
        <v>33</v>
      </c>
      <c r="D97" s="16">
        <v>5</v>
      </c>
      <c r="E97" s="28" t="s">
        <v>15</v>
      </c>
      <c r="F97" s="18" t="s">
        <v>265</v>
      </c>
      <c r="G97" s="19" t="s">
        <v>143</v>
      </c>
      <c r="H97" s="43">
        <v>0.21</v>
      </c>
      <c r="I97" s="42"/>
      <c r="J97" s="31"/>
    </row>
    <row r="98" spans="1:10" ht="27.6" x14ac:dyDescent="0.25">
      <c r="A98" s="51">
        <v>5107</v>
      </c>
      <c r="B98" s="34">
        <v>94</v>
      </c>
      <c r="C98" s="27" t="s">
        <v>33</v>
      </c>
      <c r="D98" s="16">
        <v>5</v>
      </c>
      <c r="E98" s="28" t="s">
        <v>15</v>
      </c>
      <c r="F98" s="18" t="s">
        <v>265</v>
      </c>
      <c r="G98" s="19" t="s">
        <v>144</v>
      </c>
      <c r="H98" s="43">
        <v>0.45</v>
      </c>
      <c r="I98" s="42"/>
      <c r="J98" s="31"/>
    </row>
    <row r="99" spans="1:10" ht="27.6" x14ac:dyDescent="0.25">
      <c r="A99" s="51">
        <v>5103</v>
      </c>
      <c r="B99" s="34">
        <v>95</v>
      </c>
      <c r="C99" s="27" t="s">
        <v>33</v>
      </c>
      <c r="D99" s="16">
        <v>5</v>
      </c>
      <c r="E99" s="28" t="s">
        <v>15</v>
      </c>
      <c r="F99" s="18" t="s">
        <v>265</v>
      </c>
      <c r="G99" s="19" t="s">
        <v>145</v>
      </c>
      <c r="H99" s="43">
        <v>0.38</v>
      </c>
      <c r="I99" s="42"/>
      <c r="J99" s="31"/>
    </row>
    <row r="100" spans="1:10" ht="27.6" x14ac:dyDescent="0.25">
      <c r="A100" s="51">
        <v>5104</v>
      </c>
      <c r="B100" s="34">
        <v>96</v>
      </c>
      <c r="C100" s="27" t="s">
        <v>33</v>
      </c>
      <c r="D100" s="16">
        <v>5</v>
      </c>
      <c r="E100" s="28" t="s">
        <v>15</v>
      </c>
      <c r="F100" s="18" t="s">
        <v>265</v>
      </c>
      <c r="G100" s="19" t="s">
        <v>146</v>
      </c>
      <c r="H100" s="43">
        <v>0.38</v>
      </c>
      <c r="I100" s="42"/>
      <c r="J100" s="31"/>
    </row>
    <row r="101" spans="1:10" ht="27.6" x14ac:dyDescent="0.25">
      <c r="A101" s="51">
        <v>5117</v>
      </c>
      <c r="B101" s="34">
        <v>97</v>
      </c>
      <c r="C101" s="27" t="s">
        <v>33</v>
      </c>
      <c r="D101" s="16">
        <v>5</v>
      </c>
      <c r="E101" s="28" t="s">
        <v>15</v>
      </c>
      <c r="F101" s="18" t="s">
        <v>265</v>
      </c>
      <c r="G101" s="19" t="s">
        <v>147</v>
      </c>
      <c r="H101" s="43">
        <v>1.62</v>
      </c>
      <c r="I101" s="42"/>
      <c r="J101" s="31"/>
    </row>
    <row r="102" spans="1:10" ht="27.6" x14ac:dyDescent="0.25">
      <c r="A102" s="51">
        <v>5118</v>
      </c>
      <c r="B102" s="34">
        <v>98</v>
      </c>
      <c r="C102" s="27" t="s">
        <v>33</v>
      </c>
      <c r="D102" s="16">
        <v>5</v>
      </c>
      <c r="E102" s="28" t="s">
        <v>15</v>
      </c>
      <c r="F102" s="18" t="s">
        <v>265</v>
      </c>
      <c r="G102" s="19" t="s">
        <v>148</v>
      </c>
      <c r="H102" s="43">
        <v>0.37</v>
      </c>
      <c r="I102" s="42"/>
      <c r="J102" s="31"/>
    </row>
    <row r="103" spans="1:10" ht="27.6" x14ac:dyDescent="0.25">
      <c r="A103" s="51">
        <v>5119</v>
      </c>
      <c r="B103" s="34">
        <v>99</v>
      </c>
      <c r="C103" s="27" t="s">
        <v>33</v>
      </c>
      <c r="D103" s="16">
        <v>5</v>
      </c>
      <c r="E103" s="28" t="s">
        <v>15</v>
      </c>
      <c r="F103" s="18" t="s">
        <v>265</v>
      </c>
      <c r="G103" s="19" t="s">
        <v>149</v>
      </c>
      <c r="H103" s="43">
        <v>0.37</v>
      </c>
      <c r="I103" s="42"/>
      <c r="J103" s="31"/>
    </row>
    <row r="104" spans="1:10" ht="27.6" x14ac:dyDescent="0.25">
      <c r="A104" s="51">
        <v>5120</v>
      </c>
      <c r="B104" s="34">
        <v>100</v>
      </c>
      <c r="C104" s="27" t="s">
        <v>33</v>
      </c>
      <c r="D104" s="16">
        <v>5</v>
      </c>
      <c r="E104" s="28" t="s">
        <v>15</v>
      </c>
      <c r="F104" s="18" t="s">
        <v>265</v>
      </c>
      <c r="G104" s="19" t="s">
        <v>150</v>
      </c>
      <c r="H104" s="43">
        <v>0.37</v>
      </c>
      <c r="I104" s="42"/>
      <c r="J104" s="31"/>
    </row>
    <row r="105" spans="1:10" ht="27.6" x14ac:dyDescent="0.25">
      <c r="A105" s="51">
        <v>5121</v>
      </c>
      <c r="B105" s="34">
        <v>101</v>
      </c>
      <c r="C105" s="27" t="s">
        <v>33</v>
      </c>
      <c r="D105" s="16">
        <v>5</v>
      </c>
      <c r="E105" s="28" t="s">
        <v>15</v>
      </c>
      <c r="F105" s="18" t="s">
        <v>265</v>
      </c>
      <c r="G105" s="19" t="s">
        <v>151</v>
      </c>
      <c r="H105" s="43">
        <v>0.37</v>
      </c>
      <c r="I105" s="42"/>
      <c r="J105" s="31"/>
    </row>
    <row r="106" spans="1:10" ht="27.6" x14ac:dyDescent="0.25">
      <c r="A106" s="51">
        <v>5122</v>
      </c>
      <c r="B106" s="34">
        <v>102</v>
      </c>
      <c r="C106" s="27" t="s">
        <v>33</v>
      </c>
      <c r="D106" s="16">
        <v>5</v>
      </c>
      <c r="E106" s="28" t="s">
        <v>15</v>
      </c>
      <c r="F106" s="18" t="s">
        <v>265</v>
      </c>
      <c r="G106" s="19" t="s">
        <v>152</v>
      </c>
      <c r="H106" s="43">
        <v>0.44</v>
      </c>
      <c r="I106" s="42"/>
      <c r="J106" s="31"/>
    </row>
    <row r="107" spans="1:10" ht="27.6" x14ac:dyDescent="0.25">
      <c r="A107" s="51">
        <v>5123</v>
      </c>
      <c r="B107" s="34">
        <v>103</v>
      </c>
      <c r="C107" s="27" t="s">
        <v>33</v>
      </c>
      <c r="D107" s="16">
        <v>5</v>
      </c>
      <c r="E107" s="28" t="s">
        <v>15</v>
      </c>
      <c r="F107" s="18" t="s">
        <v>265</v>
      </c>
      <c r="G107" s="19" t="s">
        <v>153</v>
      </c>
      <c r="H107" s="43">
        <v>0.44</v>
      </c>
      <c r="I107" s="42"/>
      <c r="J107" s="31"/>
    </row>
    <row r="108" spans="1:10" ht="27.6" x14ac:dyDescent="0.25">
      <c r="A108" s="51">
        <v>5124</v>
      </c>
      <c r="B108" s="34">
        <v>104</v>
      </c>
      <c r="C108" s="27" t="s">
        <v>33</v>
      </c>
      <c r="D108" s="16">
        <v>5</v>
      </c>
      <c r="E108" s="28" t="s">
        <v>15</v>
      </c>
      <c r="F108" s="18" t="s">
        <v>265</v>
      </c>
      <c r="G108" s="19" t="s">
        <v>154</v>
      </c>
      <c r="H108" s="43">
        <v>1.54</v>
      </c>
      <c r="I108" s="42"/>
      <c r="J108" s="31"/>
    </row>
    <row r="109" spans="1:10" ht="27.6" x14ac:dyDescent="0.25">
      <c r="A109" s="51">
        <v>5126</v>
      </c>
      <c r="B109" s="34">
        <v>105</v>
      </c>
      <c r="C109" s="27" t="s">
        <v>33</v>
      </c>
      <c r="D109" s="16">
        <v>5</v>
      </c>
      <c r="E109" s="28" t="s">
        <v>15</v>
      </c>
      <c r="F109" s="18" t="s">
        <v>265</v>
      </c>
      <c r="G109" s="19" t="s">
        <v>155</v>
      </c>
      <c r="H109" s="43">
        <v>0.72</v>
      </c>
      <c r="I109" s="42"/>
      <c r="J109" s="31"/>
    </row>
    <row r="110" spans="1:10" ht="27.6" x14ac:dyDescent="0.25">
      <c r="A110" s="51">
        <v>5127</v>
      </c>
      <c r="B110" s="34">
        <v>106</v>
      </c>
      <c r="C110" s="27" t="s">
        <v>33</v>
      </c>
      <c r="D110" s="16">
        <v>5</v>
      </c>
      <c r="E110" s="28" t="s">
        <v>15</v>
      </c>
      <c r="F110" s="18" t="s">
        <v>265</v>
      </c>
      <c r="G110" s="19" t="s">
        <v>156</v>
      </c>
      <c r="H110" s="43">
        <v>1.0900000000000001</v>
      </c>
      <c r="I110" s="42"/>
      <c r="J110" s="31"/>
    </row>
    <row r="111" spans="1:10" ht="27.6" x14ac:dyDescent="0.25">
      <c r="A111" s="51">
        <v>5128</v>
      </c>
      <c r="B111" s="34">
        <v>107</v>
      </c>
      <c r="C111" s="27" t="s">
        <v>33</v>
      </c>
      <c r="D111" s="16">
        <v>5</v>
      </c>
      <c r="E111" s="28" t="s">
        <v>15</v>
      </c>
      <c r="F111" s="18" t="s">
        <v>265</v>
      </c>
      <c r="G111" s="19" t="s">
        <v>157</v>
      </c>
      <c r="H111" s="43">
        <v>0.9</v>
      </c>
      <c r="I111" s="42"/>
      <c r="J111" s="31"/>
    </row>
    <row r="112" spans="1:10" ht="27.6" x14ac:dyDescent="0.25">
      <c r="A112" s="51">
        <v>5129</v>
      </c>
      <c r="B112" s="34">
        <v>108</v>
      </c>
      <c r="C112" s="27" t="s">
        <v>33</v>
      </c>
      <c r="D112" s="16">
        <v>5</v>
      </c>
      <c r="E112" s="28" t="s">
        <v>15</v>
      </c>
      <c r="F112" s="18" t="s">
        <v>265</v>
      </c>
      <c r="G112" s="19" t="s">
        <v>158</v>
      </c>
      <c r="H112" s="43">
        <v>1.17</v>
      </c>
      <c r="I112" s="42"/>
      <c r="J112" s="31"/>
    </row>
    <row r="113" spans="1:10" ht="27.6" x14ac:dyDescent="0.25">
      <c r="A113" s="51">
        <v>5130</v>
      </c>
      <c r="B113" s="34">
        <v>109</v>
      </c>
      <c r="C113" s="27" t="s">
        <v>33</v>
      </c>
      <c r="D113" s="16">
        <v>5</v>
      </c>
      <c r="E113" s="28" t="s">
        <v>15</v>
      </c>
      <c r="F113" s="18" t="s">
        <v>265</v>
      </c>
      <c r="G113" s="19" t="s">
        <v>159</v>
      </c>
      <c r="H113" s="43">
        <v>0.78</v>
      </c>
      <c r="I113" s="42"/>
      <c r="J113" s="31"/>
    </row>
    <row r="114" spans="1:10" ht="27.6" x14ac:dyDescent="0.25">
      <c r="A114" s="51">
        <v>5131</v>
      </c>
      <c r="B114" s="34">
        <v>110</v>
      </c>
      <c r="C114" s="27" t="s">
        <v>33</v>
      </c>
      <c r="D114" s="16">
        <v>5</v>
      </c>
      <c r="E114" s="28" t="s">
        <v>15</v>
      </c>
      <c r="F114" s="18" t="s">
        <v>265</v>
      </c>
      <c r="G114" s="19" t="s">
        <v>160</v>
      </c>
      <c r="H114" s="43">
        <v>0.78</v>
      </c>
      <c r="I114" s="42"/>
      <c r="J114" s="31"/>
    </row>
    <row r="115" spans="1:10" ht="27.6" x14ac:dyDescent="0.25">
      <c r="A115" s="51">
        <v>5132</v>
      </c>
      <c r="B115" s="34">
        <v>111</v>
      </c>
      <c r="C115" s="27" t="s">
        <v>33</v>
      </c>
      <c r="D115" s="16">
        <v>5</v>
      </c>
      <c r="E115" s="28" t="s">
        <v>15</v>
      </c>
      <c r="F115" s="18" t="s">
        <v>265</v>
      </c>
      <c r="G115" s="19" t="s">
        <v>161</v>
      </c>
      <c r="H115" s="43">
        <v>0.78</v>
      </c>
      <c r="I115" s="42"/>
      <c r="J115" s="31"/>
    </row>
    <row r="116" spans="1:10" ht="27.6" x14ac:dyDescent="0.25">
      <c r="A116" s="51">
        <v>5136</v>
      </c>
      <c r="B116" s="34">
        <v>112</v>
      </c>
      <c r="C116" s="27" t="s">
        <v>33</v>
      </c>
      <c r="D116" s="16">
        <v>5</v>
      </c>
      <c r="E116" s="28" t="s">
        <v>15</v>
      </c>
      <c r="F116" s="18" t="s">
        <v>265</v>
      </c>
      <c r="G116" s="19" t="s">
        <v>162</v>
      </c>
      <c r="H116" s="43">
        <v>0.13</v>
      </c>
      <c r="I116" s="42"/>
      <c r="J116" s="31"/>
    </row>
    <row r="117" spans="1:10" ht="27.6" x14ac:dyDescent="0.25">
      <c r="A117" s="51">
        <v>5113</v>
      </c>
      <c r="B117" s="34">
        <v>113</v>
      </c>
      <c r="C117" s="27" t="s">
        <v>33</v>
      </c>
      <c r="D117" s="16">
        <v>5</v>
      </c>
      <c r="E117" s="28" t="s">
        <v>15</v>
      </c>
      <c r="F117" s="18" t="s">
        <v>265</v>
      </c>
      <c r="G117" s="19" t="s">
        <v>163</v>
      </c>
      <c r="H117" s="43">
        <v>0.7</v>
      </c>
      <c r="I117" s="42"/>
      <c r="J117" s="31"/>
    </row>
    <row r="118" spans="1:10" ht="27.6" x14ac:dyDescent="0.25">
      <c r="A118" s="51">
        <v>5114</v>
      </c>
      <c r="B118" s="34">
        <v>114</v>
      </c>
      <c r="C118" s="27" t="s">
        <v>33</v>
      </c>
      <c r="D118" s="16">
        <v>5</v>
      </c>
      <c r="E118" s="28" t="s">
        <v>15</v>
      </c>
      <c r="F118" s="18" t="s">
        <v>265</v>
      </c>
      <c r="G118" s="19" t="s">
        <v>164</v>
      </c>
      <c r="H118" s="43">
        <v>1.58</v>
      </c>
      <c r="I118" s="42"/>
      <c r="J118" s="31"/>
    </row>
    <row r="119" spans="1:10" ht="27.6" x14ac:dyDescent="0.25">
      <c r="A119" s="51">
        <v>5115</v>
      </c>
      <c r="B119" s="34">
        <v>115</v>
      </c>
      <c r="C119" s="27" t="s">
        <v>33</v>
      </c>
      <c r="D119" s="16">
        <v>5</v>
      </c>
      <c r="E119" s="28" t="s">
        <v>15</v>
      </c>
      <c r="F119" s="18" t="s">
        <v>265</v>
      </c>
      <c r="G119" s="19" t="s">
        <v>165</v>
      </c>
      <c r="H119" s="43">
        <v>1.64</v>
      </c>
      <c r="I119" s="42"/>
      <c r="J119" s="31"/>
    </row>
    <row r="120" spans="1:10" ht="27.6" x14ac:dyDescent="0.25">
      <c r="A120" s="51">
        <v>5116</v>
      </c>
      <c r="B120" s="34">
        <v>116</v>
      </c>
      <c r="C120" s="27" t="s">
        <v>33</v>
      </c>
      <c r="D120" s="16">
        <v>5</v>
      </c>
      <c r="E120" s="28" t="s">
        <v>15</v>
      </c>
      <c r="F120" s="18" t="s">
        <v>265</v>
      </c>
      <c r="G120" s="19" t="s">
        <v>166</v>
      </c>
      <c r="H120" s="43">
        <v>2.35</v>
      </c>
      <c r="I120" s="42"/>
      <c r="J120" s="31"/>
    </row>
    <row r="121" spans="1:10" ht="27.6" x14ac:dyDescent="0.25">
      <c r="A121" s="51">
        <v>5133</v>
      </c>
      <c r="B121" s="34">
        <v>117</v>
      </c>
      <c r="C121" s="27" t="s">
        <v>33</v>
      </c>
      <c r="D121" s="16">
        <v>5</v>
      </c>
      <c r="E121" s="28" t="s">
        <v>15</v>
      </c>
      <c r="F121" s="18" t="s">
        <v>265</v>
      </c>
      <c r="G121" s="19" t="s">
        <v>167</v>
      </c>
      <c r="H121" s="43">
        <v>1.17</v>
      </c>
      <c r="I121" s="42"/>
      <c r="J121" s="31"/>
    </row>
    <row r="122" spans="1:10" ht="27.6" x14ac:dyDescent="0.25">
      <c r="A122" s="51">
        <v>5134</v>
      </c>
      <c r="B122" s="34">
        <v>118</v>
      </c>
      <c r="C122" s="27" t="s">
        <v>33</v>
      </c>
      <c r="D122" s="16">
        <v>5</v>
      </c>
      <c r="E122" s="28" t="s">
        <v>15</v>
      </c>
      <c r="F122" s="18" t="s">
        <v>265</v>
      </c>
      <c r="G122" s="19" t="s">
        <v>168</v>
      </c>
      <c r="H122" s="43">
        <v>3.56</v>
      </c>
      <c r="I122" s="42"/>
      <c r="J122" s="31"/>
    </row>
    <row r="123" spans="1:10" ht="27.6" x14ac:dyDescent="0.25">
      <c r="A123" s="51">
        <v>5187</v>
      </c>
      <c r="B123" s="34">
        <v>119</v>
      </c>
      <c r="C123" s="27" t="s">
        <v>33</v>
      </c>
      <c r="D123" s="16">
        <v>5</v>
      </c>
      <c r="E123" s="28" t="s">
        <v>15</v>
      </c>
      <c r="F123" s="18" t="s">
        <v>265</v>
      </c>
      <c r="G123" s="19" t="s">
        <v>169</v>
      </c>
      <c r="H123" s="43">
        <v>9.8699999999999992</v>
      </c>
      <c r="I123" s="42"/>
      <c r="J123" s="31"/>
    </row>
    <row r="124" spans="1:10" ht="27.6" x14ac:dyDescent="0.25">
      <c r="A124" s="51">
        <v>5135</v>
      </c>
      <c r="B124" s="34">
        <v>120</v>
      </c>
      <c r="C124" s="27" t="s">
        <v>33</v>
      </c>
      <c r="D124" s="16">
        <v>5</v>
      </c>
      <c r="E124" s="28" t="s">
        <v>15</v>
      </c>
      <c r="F124" s="18" t="s">
        <v>265</v>
      </c>
      <c r="G124" s="19" t="s">
        <v>170</v>
      </c>
      <c r="H124" s="43">
        <v>0.78</v>
      </c>
      <c r="I124" s="42"/>
      <c r="J124" s="31"/>
    </row>
    <row r="125" spans="1:10" ht="27.6" x14ac:dyDescent="0.25">
      <c r="A125" s="51">
        <v>5137</v>
      </c>
      <c r="B125" s="34">
        <v>121</v>
      </c>
      <c r="C125" s="27" t="s">
        <v>33</v>
      </c>
      <c r="D125" s="16">
        <v>5</v>
      </c>
      <c r="E125" s="28" t="s">
        <v>15</v>
      </c>
      <c r="F125" s="18" t="s">
        <v>265</v>
      </c>
      <c r="G125" s="19" t="s">
        <v>171</v>
      </c>
      <c r="H125" s="43">
        <v>0.98</v>
      </c>
      <c r="I125" s="42"/>
      <c r="J125" s="31"/>
    </row>
    <row r="126" spans="1:10" ht="27.6" x14ac:dyDescent="0.25">
      <c r="A126" s="51">
        <v>5102</v>
      </c>
      <c r="B126" s="34">
        <v>122</v>
      </c>
      <c r="C126" s="27" t="s">
        <v>33</v>
      </c>
      <c r="D126" s="16">
        <v>5</v>
      </c>
      <c r="E126" s="28" t="s">
        <v>15</v>
      </c>
      <c r="F126" s="18" t="s">
        <v>265</v>
      </c>
      <c r="G126" s="19" t="s">
        <v>137</v>
      </c>
      <c r="H126" s="43">
        <v>1.44</v>
      </c>
      <c r="I126" s="42"/>
      <c r="J126" s="31"/>
    </row>
    <row r="127" spans="1:10" ht="27.6" x14ac:dyDescent="0.25">
      <c r="A127" s="51">
        <v>5105</v>
      </c>
      <c r="B127" s="34">
        <v>123</v>
      </c>
      <c r="C127" s="27" t="s">
        <v>33</v>
      </c>
      <c r="D127" s="16">
        <v>5</v>
      </c>
      <c r="E127" s="28" t="s">
        <v>15</v>
      </c>
      <c r="F127" s="18" t="s">
        <v>265</v>
      </c>
      <c r="G127" s="19" t="s">
        <v>172</v>
      </c>
      <c r="H127" s="43">
        <v>0.7</v>
      </c>
      <c r="I127" s="42"/>
      <c r="J127" s="31"/>
    </row>
    <row r="128" spans="1:10" ht="27.6" x14ac:dyDescent="0.25">
      <c r="A128" s="51">
        <v>5108</v>
      </c>
      <c r="B128" s="34">
        <v>124</v>
      </c>
      <c r="C128" s="27" t="s">
        <v>33</v>
      </c>
      <c r="D128" s="16">
        <v>5</v>
      </c>
      <c r="E128" s="28" t="s">
        <v>15</v>
      </c>
      <c r="F128" s="18" t="s">
        <v>265</v>
      </c>
      <c r="G128" s="19" t="s">
        <v>173</v>
      </c>
      <c r="H128" s="43">
        <v>1.02</v>
      </c>
      <c r="I128" s="42"/>
      <c r="J128" s="31"/>
    </row>
    <row r="129" spans="1:10" ht="27.6" x14ac:dyDescent="0.25">
      <c r="A129" s="51">
        <v>5109</v>
      </c>
      <c r="B129" s="34">
        <v>125</v>
      </c>
      <c r="C129" s="27" t="s">
        <v>33</v>
      </c>
      <c r="D129" s="16">
        <v>5</v>
      </c>
      <c r="E129" s="28" t="s">
        <v>15</v>
      </c>
      <c r="F129" s="18" t="s">
        <v>265</v>
      </c>
      <c r="G129" s="19" t="s">
        <v>174</v>
      </c>
      <c r="H129" s="43">
        <v>1.32</v>
      </c>
      <c r="I129" s="42"/>
      <c r="J129" s="31"/>
    </row>
    <row r="130" spans="1:10" ht="27.6" x14ac:dyDescent="0.25">
      <c r="A130" s="51">
        <v>5110</v>
      </c>
      <c r="B130" s="34">
        <v>126</v>
      </c>
      <c r="C130" s="27" t="s">
        <v>33</v>
      </c>
      <c r="D130" s="16">
        <v>5</v>
      </c>
      <c r="E130" s="28" t="s">
        <v>15</v>
      </c>
      <c r="F130" s="18" t="s">
        <v>265</v>
      </c>
      <c r="G130" s="19" t="s">
        <v>175</v>
      </c>
      <c r="H130" s="43">
        <v>1.49</v>
      </c>
      <c r="I130" s="42"/>
      <c r="J130" s="31"/>
    </row>
    <row r="131" spans="1:10" ht="27.6" x14ac:dyDescent="0.25">
      <c r="A131" s="51">
        <v>5111</v>
      </c>
      <c r="B131" s="34">
        <v>127</v>
      </c>
      <c r="C131" s="27" t="s">
        <v>33</v>
      </c>
      <c r="D131" s="16">
        <v>5</v>
      </c>
      <c r="E131" s="28" t="s">
        <v>15</v>
      </c>
      <c r="F131" s="18" t="s">
        <v>265</v>
      </c>
      <c r="G131" s="19" t="s">
        <v>176</v>
      </c>
      <c r="H131" s="43">
        <v>1.6008</v>
      </c>
      <c r="I131" s="42"/>
      <c r="J131" s="31"/>
    </row>
    <row r="132" spans="1:10" ht="27.6" x14ac:dyDescent="0.25">
      <c r="A132" s="51">
        <v>5112</v>
      </c>
      <c r="B132" s="34">
        <v>128</v>
      </c>
      <c r="C132" s="27" t="s">
        <v>33</v>
      </c>
      <c r="D132" s="16">
        <v>5</v>
      </c>
      <c r="E132" s="28" t="s">
        <v>15</v>
      </c>
      <c r="F132" s="18" t="s">
        <v>265</v>
      </c>
      <c r="G132" s="19" t="s">
        <v>177</v>
      </c>
      <c r="H132" s="43">
        <v>2.2400000000000002</v>
      </c>
      <c r="I132" s="42"/>
      <c r="J132" s="31"/>
    </row>
    <row r="133" spans="1:10" ht="27.6" x14ac:dyDescent="0.25">
      <c r="A133" s="51">
        <v>5138</v>
      </c>
      <c r="B133" s="34">
        <v>129</v>
      </c>
      <c r="C133" s="27" t="s">
        <v>33</v>
      </c>
      <c r="D133" s="16">
        <v>5</v>
      </c>
      <c r="E133" s="17" t="s">
        <v>22</v>
      </c>
      <c r="F133" s="18" t="s">
        <v>266</v>
      </c>
      <c r="G133" s="19" t="s">
        <v>178</v>
      </c>
      <c r="H133" s="43">
        <v>0.89</v>
      </c>
      <c r="I133" s="42"/>
      <c r="J133" s="31"/>
    </row>
    <row r="134" spans="1:10" ht="27.6" x14ac:dyDescent="0.25">
      <c r="A134" s="51">
        <v>5139</v>
      </c>
      <c r="B134" s="34">
        <v>130</v>
      </c>
      <c r="C134" s="27" t="s">
        <v>33</v>
      </c>
      <c r="D134" s="16">
        <v>5</v>
      </c>
      <c r="E134" s="17" t="s">
        <v>22</v>
      </c>
      <c r="F134" s="18" t="s">
        <v>266</v>
      </c>
      <c r="G134" s="19" t="s">
        <v>179</v>
      </c>
      <c r="H134" s="43">
        <v>0.33</v>
      </c>
      <c r="I134" s="42"/>
      <c r="J134" s="31"/>
    </row>
    <row r="135" spans="1:10" ht="27.6" x14ac:dyDescent="0.25">
      <c r="A135" s="51">
        <v>5140</v>
      </c>
      <c r="B135" s="34">
        <v>131</v>
      </c>
      <c r="C135" s="27" t="s">
        <v>33</v>
      </c>
      <c r="D135" s="16">
        <v>5</v>
      </c>
      <c r="E135" s="17" t="s">
        <v>22</v>
      </c>
      <c r="F135" s="18" t="s">
        <v>266</v>
      </c>
      <c r="G135" s="19" t="s">
        <v>180</v>
      </c>
      <c r="H135" s="43">
        <v>1.58</v>
      </c>
      <c r="I135" s="42"/>
      <c r="J135" s="31"/>
    </row>
    <row r="136" spans="1:10" ht="27.6" x14ac:dyDescent="0.25">
      <c r="A136" s="51">
        <v>5141</v>
      </c>
      <c r="B136" s="34">
        <v>132</v>
      </c>
      <c r="C136" s="27" t="s">
        <v>33</v>
      </c>
      <c r="D136" s="16">
        <v>5</v>
      </c>
      <c r="E136" s="17" t="s">
        <v>22</v>
      </c>
      <c r="F136" s="18" t="s">
        <v>266</v>
      </c>
      <c r="G136" s="19" t="s">
        <v>181</v>
      </c>
      <c r="H136" s="43">
        <v>0.33</v>
      </c>
      <c r="I136" s="42"/>
      <c r="J136" s="31"/>
    </row>
    <row r="137" spans="1:10" ht="27.6" x14ac:dyDescent="0.25">
      <c r="A137" s="51">
        <v>5142</v>
      </c>
      <c r="B137" s="34">
        <v>133</v>
      </c>
      <c r="C137" s="27" t="s">
        <v>33</v>
      </c>
      <c r="D137" s="16">
        <v>5</v>
      </c>
      <c r="E137" s="17" t="s">
        <v>22</v>
      </c>
      <c r="F137" s="18" t="s">
        <v>266</v>
      </c>
      <c r="G137" s="19" t="s">
        <v>182</v>
      </c>
      <c r="H137" s="43">
        <v>0.37</v>
      </c>
      <c r="I137" s="42"/>
      <c r="J137" s="31"/>
    </row>
    <row r="138" spans="1:10" ht="27.6" x14ac:dyDescent="0.25">
      <c r="A138" s="51">
        <v>5143</v>
      </c>
      <c r="B138" s="34">
        <v>134</v>
      </c>
      <c r="C138" s="27" t="s">
        <v>33</v>
      </c>
      <c r="D138" s="16">
        <v>5</v>
      </c>
      <c r="E138" s="17" t="s">
        <v>22</v>
      </c>
      <c r="F138" s="18" t="s">
        <v>266</v>
      </c>
      <c r="G138" s="19" t="s">
        <v>183</v>
      </c>
      <c r="H138" s="43">
        <v>0.66</v>
      </c>
      <c r="I138" s="42"/>
      <c r="J138" s="31"/>
    </row>
    <row r="139" spans="1:10" ht="27.6" x14ac:dyDescent="0.25">
      <c r="A139" s="51">
        <v>5188</v>
      </c>
      <c r="B139" s="34">
        <v>135</v>
      </c>
      <c r="C139" s="27" t="s">
        <v>33</v>
      </c>
      <c r="D139" s="16">
        <v>5</v>
      </c>
      <c r="E139" s="17" t="s">
        <v>22</v>
      </c>
      <c r="F139" s="18" t="s">
        <v>266</v>
      </c>
      <c r="G139" s="19" t="s">
        <v>184</v>
      </c>
      <c r="H139" s="43">
        <v>0.65</v>
      </c>
      <c r="I139" s="42"/>
      <c r="J139" s="31"/>
    </row>
    <row r="140" spans="1:10" ht="27.6" x14ac:dyDescent="0.25">
      <c r="A140" s="51">
        <v>5100</v>
      </c>
      <c r="B140" s="34">
        <v>136</v>
      </c>
      <c r="C140" s="27" t="s">
        <v>33</v>
      </c>
      <c r="D140" s="16">
        <v>5</v>
      </c>
      <c r="E140" s="28" t="s">
        <v>22</v>
      </c>
      <c r="F140" s="18" t="s">
        <v>266</v>
      </c>
      <c r="G140" s="19" t="s">
        <v>185</v>
      </c>
      <c r="H140" s="43">
        <v>2.44</v>
      </c>
      <c r="I140" s="42"/>
      <c r="J140" s="31"/>
    </row>
    <row r="141" spans="1:10" ht="27.6" x14ac:dyDescent="0.25">
      <c r="A141" s="51">
        <v>5101</v>
      </c>
      <c r="B141" s="34">
        <v>137</v>
      </c>
      <c r="C141" s="27" t="s">
        <v>33</v>
      </c>
      <c r="D141" s="16">
        <v>5</v>
      </c>
      <c r="E141" s="28" t="s">
        <v>22</v>
      </c>
      <c r="F141" s="18" t="s">
        <v>266</v>
      </c>
      <c r="G141" s="19" t="s">
        <v>186</v>
      </c>
      <c r="H141" s="43">
        <v>1.91</v>
      </c>
      <c r="I141" s="42"/>
      <c r="J141" s="31"/>
    </row>
    <row r="142" spans="1:10" ht="27.6" x14ac:dyDescent="0.25">
      <c r="A142" s="51">
        <v>5145</v>
      </c>
      <c r="B142" s="34">
        <v>138</v>
      </c>
      <c r="C142" s="27" t="s">
        <v>33</v>
      </c>
      <c r="D142" s="16">
        <v>5</v>
      </c>
      <c r="E142" s="28" t="s">
        <v>27</v>
      </c>
      <c r="F142" s="18" t="s">
        <v>267</v>
      </c>
      <c r="G142" s="19" t="s">
        <v>187</v>
      </c>
      <c r="H142" s="43">
        <v>1.17</v>
      </c>
      <c r="I142" s="42"/>
      <c r="J142" s="31"/>
    </row>
    <row r="143" spans="1:10" ht="27.6" x14ac:dyDescent="0.25">
      <c r="A143" s="51">
        <v>5146</v>
      </c>
      <c r="B143" s="34">
        <v>139</v>
      </c>
      <c r="C143" s="27" t="s">
        <v>33</v>
      </c>
      <c r="D143" s="16">
        <v>5</v>
      </c>
      <c r="E143" s="28" t="s">
        <v>27</v>
      </c>
      <c r="F143" s="18" t="s">
        <v>267</v>
      </c>
      <c r="G143" s="19" t="s">
        <v>188</v>
      </c>
      <c r="H143" s="43">
        <v>1.17</v>
      </c>
      <c r="I143" s="42"/>
      <c r="J143" s="31"/>
    </row>
    <row r="144" spans="1:10" ht="27.6" x14ac:dyDescent="0.25">
      <c r="A144" s="51">
        <v>5147</v>
      </c>
      <c r="B144" s="34">
        <v>140</v>
      </c>
      <c r="C144" s="27" t="s">
        <v>33</v>
      </c>
      <c r="D144" s="16">
        <v>5</v>
      </c>
      <c r="E144" s="28" t="s">
        <v>27</v>
      </c>
      <c r="F144" s="18" t="s">
        <v>267</v>
      </c>
      <c r="G144" s="19" t="s">
        <v>189</v>
      </c>
      <c r="H144" s="43">
        <v>0.45</v>
      </c>
      <c r="I144" s="42"/>
      <c r="J144" s="31"/>
    </row>
    <row r="145" spans="1:10" ht="27.6" x14ac:dyDescent="0.25">
      <c r="A145" s="51">
        <v>5148</v>
      </c>
      <c r="B145" s="34">
        <v>141</v>
      </c>
      <c r="C145" s="27" t="s">
        <v>33</v>
      </c>
      <c r="D145" s="16">
        <v>5</v>
      </c>
      <c r="E145" s="28" t="s">
        <v>27</v>
      </c>
      <c r="F145" s="18" t="s">
        <v>267</v>
      </c>
      <c r="G145" s="19" t="s">
        <v>190</v>
      </c>
      <c r="H145" s="43">
        <v>0.48</v>
      </c>
      <c r="I145" s="42"/>
      <c r="J145" s="31"/>
    </row>
    <row r="146" spans="1:10" ht="27.6" x14ac:dyDescent="0.25">
      <c r="A146" s="51">
        <v>5149</v>
      </c>
      <c r="B146" s="34">
        <v>142</v>
      </c>
      <c r="C146" s="27" t="s">
        <v>33</v>
      </c>
      <c r="D146" s="16">
        <v>5</v>
      </c>
      <c r="E146" s="28" t="s">
        <v>27</v>
      </c>
      <c r="F146" s="18" t="s">
        <v>267</v>
      </c>
      <c r="G146" s="19" t="s">
        <v>191</v>
      </c>
      <c r="H146" s="43">
        <v>0.41000000000000003</v>
      </c>
      <c r="I146" s="42"/>
      <c r="J146" s="31"/>
    </row>
    <row r="147" spans="1:10" ht="27.6" x14ac:dyDescent="0.25">
      <c r="A147" s="51">
        <v>5153</v>
      </c>
      <c r="B147" s="34">
        <v>143</v>
      </c>
      <c r="C147" s="27" t="s">
        <v>33</v>
      </c>
      <c r="D147" s="16">
        <v>5</v>
      </c>
      <c r="E147" s="28" t="s">
        <v>27</v>
      </c>
      <c r="F147" s="18" t="s">
        <v>267</v>
      </c>
      <c r="G147" s="19" t="s">
        <v>192</v>
      </c>
      <c r="H147" s="43">
        <v>0.45</v>
      </c>
      <c r="I147" s="42"/>
      <c r="J147" s="31"/>
    </row>
    <row r="148" spans="1:10" ht="27.6" x14ac:dyDescent="0.25">
      <c r="A148" s="51">
        <v>5154</v>
      </c>
      <c r="B148" s="34">
        <v>144</v>
      </c>
      <c r="C148" s="27" t="s">
        <v>33</v>
      </c>
      <c r="D148" s="16">
        <v>5</v>
      </c>
      <c r="E148" s="28" t="s">
        <v>27</v>
      </c>
      <c r="F148" s="18" t="s">
        <v>267</v>
      </c>
      <c r="G148" s="19" t="s">
        <v>193</v>
      </c>
      <c r="H148" s="43">
        <v>0.48</v>
      </c>
      <c r="I148" s="42"/>
      <c r="J148" s="31"/>
    </row>
    <row r="149" spans="1:10" ht="27.6" x14ac:dyDescent="0.25">
      <c r="A149" s="51">
        <v>5155</v>
      </c>
      <c r="B149" s="34">
        <v>145</v>
      </c>
      <c r="C149" s="27" t="s">
        <v>33</v>
      </c>
      <c r="D149" s="16">
        <v>5</v>
      </c>
      <c r="E149" s="28" t="s">
        <v>27</v>
      </c>
      <c r="F149" s="18" t="s">
        <v>267</v>
      </c>
      <c r="G149" s="19" t="s">
        <v>194</v>
      </c>
      <c r="H149" s="43">
        <v>0.41000000000000003</v>
      </c>
      <c r="I149" s="42"/>
      <c r="J149" s="31"/>
    </row>
    <row r="150" spans="1:10" ht="27.6" x14ac:dyDescent="0.25">
      <c r="A150" s="51">
        <v>5156</v>
      </c>
      <c r="B150" s="34">
        <v>146</v>
      </c>
      <c r="C150" s="27" t="s">
        <v>33</v>
      </c>
      <c r="D150" s="16">
        <v>5</v>
      </c>
      <c r="E150" s="28" t="s">
        <v>32</v>
      </c>
      <c r="F150" s="18" t="s">
        <v>268</v>
      </c>
      <c r="G150" s="19" t="s">
        <v>195</v>
      </c>
      <c r="H150" s="43">
        <v>6.9999999999999993E-2</v>
      </c>
      <c r="I150" s="42"/>
      <c r="J150" s="31"/>
    </row>
    <row r="151" spans="1:10" ht="27.6" x14ac:dyDescent="0.25">
      <c r="A151" s="51">
        <v>5157</v>
      </c>
      <c r="B151" s="34">
        <v>147</v>
      </c>
      <c r="C151" s="27" t="s">
        <v>33</v>
      </c>
      <c r="D151" s="16">
        <v>5</v>
      </c>
      <c r="E151" s="28" t="s">
        <v>37</v>
      </c>
      <c r="F151" s="18" t="s">
        <v>269</v>
      </c>
      <c r="G151" s="19" t="s">
        <v>196</v>
      </c>
      <c r="H151" s="43">
        <v>0.21000000000000002</v>
      </c>
      <c r="I151" s="42"/>
      <c r="J151" s="31"/>
    </row>
    <row r="152" spans="1:10" ht="27.6" x14ac:dyDescent="0.25">
      <c r="A152" s="51">
        <v>5158</v>
      </c>
      <c r="B152" s="34">
        <v>148</v>
      </c>
      <c r="C152" s="27" t="s">
        <v>33</v>
      </c>
      <c r="D152" s="16">
        <v>5</v>
      </c>
      <c r="E152" s="28" t="s">
        <v>42</v>
      </c>
      <c r="F152" s="18" t="s">
        <v>270</v>
      </c>
      <c r="G152" s="19" t="s">
        <v>197</v>
      </c>
      <c r="H152" s="43">
        <v>0.25</v>
      </c>
      <c r="I152" s="42"/>
      <c r="J152" s="31"/>
    </row>
    <row r="153" spans="1:10" ht="27.6" x14ac:dyDescent="0.25">
      <c r="A153" s="51">
        <v>5159</v>
      </c>
      <c r="B153" s="34">
        <v>149</v>
      </c>
      <c r="C153" s="27" t="s">
        <v>33</v>
      </c>
      <c r="D153" s="16">
        <v>5</v>
      </c>
      <c r="E153" s="28" t="s">
        <v>42</v>
      </c>
      <c r="F153" s="18" t="s">
        <v>270</v>
      </c>
      <c r="G153" s="19" t="s">
        <v>198</v>
      </c>
      <c r="H153" s="43">
        <v>0.17</v>
      </c>
      <c r="I153" s="42"/>
      <c r="J153" s="31"/>
    </row>
    <row r="154" spans="1:10" ht="27.6" x14ac:dyDescent="0.25">
      <c r="A154" s="51">
        <v>5160</v>
      </c>
      <c r="B154" s="34">
        <v>150</v>
      </c>
      <c r="C154" s="27" t="s">
        <v>33</v>
      </c>
      <c r="D154" s="16">
        <v>5</v>
      </c>
      <c r="E154" s="28" t="s">
        <v>45</v>
      </c>
      <c r="F154" s="18" t="s">
        <v>271</v>
      </c>
      <c r="G154" s="19" t="s">
        <v>199</v>
      </c>
      <c r="H154" s="43">
        <v>0.55000000000000004</v>
      </c>
      <c r="I154" s="42"/>
      <c r="J154" s="31"/>
    </row>
    <row r="155" spans="1:10" ht="27.6" x14ac:dyDescent="0.25">
      <c r="A155" s="51">
        <v>5161</v>
      </c>
      <c r="B155" s="34">
        <v>151</v>
      </c>
      <c r="C155" s="27" t="s">
        <v>33</v>
      </c>
      <c r="D155" s="16">
        <v>5</v>
      </c>
      <c r="E155" s="28" t="s">
        <v>45</v>
      </c>
      <c r="F155" s="18" t="s">
        <v>271</v>
      </c>
      <c r="G155" s="19" t="s">
        <v>200</v>
      </c>
      <c r="H155" s="43">
        <v>0.16</v>
      </c>
      <c r="I155" s="42"/>
      <c r="J155" s="31"/>
    </row>
    <row r="156" spans="1:10" ht="27.6" x14ac:dyDescent="0.25">
      <c r="A156" s="51">
        <v>5162</v>
      </c>
      <c r="B156" s="34">
        <v>152</v>
      </c>
      <c r="C156" s="27" t="s">
        <v>33</v>
      </c>
      <c r="D156" s="16">
        <v>5</v>
      </c>
      <c r="E156" s="28" t="s">
        <v>45</v>
      </c>
      <c r="F156" s="18" t="s">
        <v>271</v>
      </c>
      <c r="G156" s="29" t="s">
        <v>201</v>
      </c>
      <c r="H156" s="43">
        <v>0.28999999999999998</v>
      </c>
      <c r="I156" s="42"/>
      <c r="J156" s="31"/>
    </row>
    <row r="157" spans="1:10" ht="27.6" x14ac:dyDescent="0.25">
      <c r="A157" s="51">
        <v>5164</v>
      </c>
      <c r="B157" s="34">
        <v>153</v>
      </c>
      <c r="C157" s="27" t="s">
        <v>33</v>
      </c>
      <c r="D157" s="16">
        <v>5</v>
      </c>
      <c r="E157" s="28" t="s">
        <v>48</v>
      </c>
      <c r="F157" s="18" t="s">
        <v>272</v>
      </c>
      <c r="G157" s="19" t="s">
        <v>202</v>
      </c>
      <c r="H157" s="43">
        <v>1.19</v>
      </c>
      <c r="I157" s="42"/>
      <c r="J157" s="31"/>
    </row>
    <row r="158" spans="1:10" ht="27.6" x14ac:dyDescent="0.25">
      <c r="A158" s="51">
        <v>5165</v>
      </c>
      <c r="B158" s="34">
        <v>154</v>
      </c>
      <c r="C158" s="27" t="s">
        <v>33</v>
      </c>
      <c r="D158" s="16">
        <v>5</v>
      </c>
      <c r="E158" s="28" t="s">
        <v>48</v>
      </c>
      <c r="F158" s="18" t="s">
        <v>272</v>
      </c>
      <c r="G158" s="19" t="s">
        <v>203</v>
      </c>
      <c r="H158" s="43">
        <v>0.9</v>
      </c>
      <c r="I158" s="42"/>
      <c r="J158" s="31"/>
    </row>
    <row r="159" spans="1:10" ht="27.6" x14ac:dyDescent="0.25">
      <c r="A159" s="51">
        <v>5166</v>
      </c>
      <c r="B159" s="34">
        <v>155</v>
      </c>
      <c r="C159" s="27" t="s">
        <v>33</v>
      </c>
      <c r="D159" s="16">
        <v>5</v>
      </c>
      <c r="E159" s="28" t="s">
        <v>48</v>
      </c>
      <c r="F159" s="18" t="s">
        <v>272</v>
      </c>
      <c r="G159" s="19" t="s">
        <v>204</v>
      </c>
      <c r="H159" s="43">
        <v>0.9</v>
      </c>
      <c r="I159" s="42"/>
      <c r="J159" s="31"/>
    </row>
    <row r="160" spans="1:10" ht="27.6" x14ac:dyDescent="0.25">
      <c r="A160" s="51">
        <v>5185</v>
      </c>
      <c r="B160" s="34">
        <v>156</v>
      </c>
      <c r="C160" s="27" t="s">
        <v>33</v>
      </c>
      <c r="D160" s="16">
        <v>5</v>
      </c>
      <c r="E160" s="28" t="s">
        <v>48</v>
      </c>
      <c r="F160" s="18" t="s">
        <v>272</v>
      </c>
      <c r="G160" s="19" t="s">
        <v>205</v>
      </c>
      <c r="H160" s="43">
        <v>0.04</v>
      </c>
      <c r="I160" s="42"/>
      <c r="J160" s="31"/>
    </row>
    <row r="161" spans="1:10" ht="41.4" x14ac:dyDescent="0.25">
      <c r="A161" s="51">
        <v>5167</v>
      </c>
      <c r="B161" s="34">
        <v>157</v>
      </c>
      <c r="C161" s="27" t="s">
        <v>33</v>
      </c>
      <c r="D161" s="16">
        <v>5</v>
      </c>
      <c r="E161" s="28" t="s">
        <v>52</v>
      </c>
      <c r="F161" s="18" t="s">
        <v>273</v>
      </c>
      <c r="G161" s="19" t="s">
        <v>206</v>
      </c>
      <c r="H161" s="43">
        <v>6.0000000000000005E-2</v>
      </c>
      <c r="I161" s="42"/>
      <c r="J161" s="31"/>
    </row>
    <row r="162" spans="1:10" ht="27.6" x14ac:dyDescent="0.25">
      <c r="A162" s="51">
        <v>5168</v>
      </c>
      <c r="B162" s="34">
        <v>158</v>
      </c>
      <c r="C162" s="27" t="s">
        <v>33</v>
      </c>
      <c r="D162" s="16">
        <v>5</v>
      </c>
      <c r="E162" s="28" t="s">
        <v>55</v>
      </c>
      <c r="F162" s="18" t="s">
        <v>274</v>
      </c>
      <c r="G162" s="19" t="s">
        <v>207</v>
      </c>
      <c r="H162" s="43">
        <v>0.34</v>
      </c>
      <c r="I162" s="42"/>
      <c r="J162" s="31"/>
    </row>
    <row r="163" spans="1:10" ht="27.6" x14ac:dyDescent="0.25">
      <c r="A163" s="51">
        <v>5169</v>
      </c>
      <c r="B163" s="34">
        <v>159</v>
      </c>
      <c r="C163" s="27" t="s">
        <v>33</v>
      </c>
      <c r="D163" s="16">
        <v>5</v>
      </c>
      <c r="E163" s="28" t="s">
        <v>55</v>
      </c>
      <c r="F163" s="18" t="s">
        <v>274</v>
      </c>
      <c r="G163" s="19" t="s">
        <v>208</v>
      </c>
      <c r="H163" s="43">
        <v>0.16</v>
      </c>
      <c r="I163" s="42"/>
      <c r="J163" s="31"/>
    </row>
    <row r="164" spans="1:10" ht="27.6" x14ac:dyDescent="0.25">
      <c r="A164" s="51">
        <v>5170</v>
      </c>
      <c r="B164" s="34">
        <v>160</v>
      </c>
      <c r="C164" s="27" t="s">
        <v>33</v>
      </c>
      <c r="D164" s="16">
        <v>5</v>
      </c>
      <c r="E164" s="28" t="s">
        <v>55</v>
      </c>
      <c r="F164" s="18" t="s">
        <v>274</v>
      </c>
      <c r="G164" s="19" t="s">
        <v>209</v>
      </c>
      <c r="H164" s="43">
        <v>0.47000000000000003</v>
      </c>
      <c r="I164" s="42"/>
      <c r="J164" s="31"/>
    </row>
    <row r="165" spans="1:10" ht="27.6" x14ac:dyDescent="0.25">
      <c r="A165" s="51">
        <v>5171</v>
      </c>
      <c r="B165" s="34">
        <v>161</v>
      </c>
      <c r="C165" s="27" t="s">
        <v>33</v>
      </c>
      <c r="D165" s="16">
        <v>5</v>
      </c>
      <c r="E165" s="28" t="s">
        <v>58</v>
      </c>
      <c r="F165" s="18" t="s">
        <v>275</v>
      </c>
      <c r="G165" s="19" t="s">
        <v>210</v>
      </c>
      <c r="H165" s="43">
        <v>9.9999999999999992E-2</v>
      </c>
      <c r="I165" s="42"/>
      <c r="J165" s="31"/>
    </row>
    <row r="166" spans="1:10" ht="27.6" x14ac:dyDescent="0.25">
      <c r="A166" s="51">
        <v>5172</v>
      </c>
      <c r="B166" s="34">
        <v>162</v>
      </c>
      <c r="C166" s="27" t="s">
        <v>33</v>
      </c>
      <c r="D166" s="16">
        <v>5</v>
      </c>
      <c r="E166" s="28" t="s">
        <v>60</v>
      </c>
      <c r="F166" s="18" t="s">
        <v>276</v>
      </c>
      <c r="G166" s="19" t="s">
        <v>211</v>
      </c>
      <c r="H166" s="43">
        <v>0.61</v>
      </c>
      <c r="I166" s="42"/>
      <c r="J166" s="31"/>
    </row>
    <row r="167" spans="1:10" ht="27.6" x14ac:dyDescent="0.25">
      <c r="A167" s="51">
        <v>5173</v>
      </c>
      <c r="B167" s="34">
        <v>163</v>
      </c>
      <c r="C167" s="27" t="s">
        <v>33</v>
      </c>
      <c r="D167" s="16">
        <v>5</v>
      </c>
      <c r="E167" s="28" t="s">
        <v>60</v>
      </c>
      <c r="F167" s="18" t="s">
        <v>276</v>
      </c>
      <c r="G167" s="19" t="s">
        <v>212</v>
      </c>
      <c r="H167" s="43">
        <v>0.42</v>
      </c>
      <c r="I167" s="42"/>
      <c r="J167" s="31"/>
    </row>
    <row r="168" spans="1:10" ht="27.6" x14ac:dyDescent="0.25">
      <c r="A168" s="51">
        <v>5174</v>
      </c>
      <c r="B168" s="34">
        <v>164</v>
      </c>
      <c r="C168" s="27" t="s">
        <v>33</v>
      </c>
      <c r="D168" s="16">
        <v>5</v>
      </c>
      <c r="E168" s="28" t="s">
        <v>60</v>
      </c>
      <c r="F168" s="18" t="s">
        <v>276</v>
      </c>
      <c r="G168" s="19" t="s">
        <v>213</v>
      </c>
      <c r="H168" s="43">
        <v>0.89</v>
      </c>
      <c r="I168" s="42"/>
      <c r="J168" s="31"/>
    </row>
    <row r="169" spans="1:10" ht="27.6" x14ac:dyDescent="0.25">
      <c r="A169" s="51">
        <v>5175</v>
      </c>
      <c r="B169" s="34">
        <v>165</v>
      </c>
      <c r="C169" s="27" t="s">
        <v>33</v>
      </c>
      <c r="D169" s="16">
        <v>5</v>
      </c>
      <c r="E169" s="28" t="s">
        <v>60</v>
      </c>
      <c r="F169" s="18" t="s">
        <v>276</v>
      </c>
      <c r="G169" s="19" t="s">
        <v>214</v>
      </c>
      <c r="H169" s="43">
        <v>0.92</v>
      </c>
      <c r="I169" s="42"/>
      <c r="J169" s="31"/>
    </row>
    <row r="170" spans="1:10" ht="27.6" x14ac:dyDescent="0.25">
      <c r="A170" s="51">
        <v>5176</v>
      </c>
      <c r="B170" s="34">
        <v>166</v>
      </c>
      <c r="C170" s="27" t="s">
        <v>33</v>
      </c>
      <c r="D170" s="16">
        <v>5</v>
      </c>
      <c r="E170" s="28" t="s">
        <v>62</v>
      </c>
      <c r="F170" s="18" t="s">
        <v>277</v>
      </c>
      <c r="G170" s="19" t="s">
        <v>215</v>
      </c>
      <c r="H170" s="43">
        <v>0.84</v>
      </c>
      <c r="I170" s="42"/>
      <c r="J170" s="31"/>
    </row>
    <row r="171" spans="1:10" ht="27.6" x14ac:dyDescent="0.25">
      <c r="A171" s="51">
        <v>5177</v>
      </c>
      <c r="B171" s="34">
        <v>167</v>
      </c>
      <c r="C171" s="27" t="s">
        <v>33</v>
      </c>
      <c r="D171" s="16">
        <v>5</v>
      </c>
      <c r="E171" s="28" t="s">
        <v>64</v>
      </c>
      <c r="F171" s="18" t="s">
        <v>278</v>
      </c>
      <c r="G171" s="19" t="s">
        <v>64</v>
      </c>
      <c r="H171" s="43">
        <v>0.26</v>
      </c>
      <c r="I171" s="42"/>
      <c r="J171" s="31"/>
    </row>
    <row r="172" spans="1:10" ht="41.4" x14ac:dyDescent="0.25">
      <c r="A172" s="51">
        <v>5178</v>
      </c>
      <c r="B172" s="34">
        <v>168</v>
      </c>
      <c r="C172" s="27" t="s">
        <v>33</v>
      </c>
      <c r="D172" s="16">
        <v>5</v>
      </c>
      <c r="E172" s="28" t="s">
        <v>66</v>
      </c>
      <c r="F172" s="18" t="s">
        <v>279</v>
      </c>
      <c r="G172" s="19" t="s">
        <v>216</v>
      </c>
      <c r="H172" s="43">
        <v>6.0000000000000005E-2</v>
      </c>
      <c r="I172" s="42"/>
      <c r="J172" s="31"/>
    </row>
    <row r="173" spans="1:10" ht="27.6" x14ac:dyDescent="0.25">
      <c r="A173" s="51">
        <v>5179</v>
      </c>
      <c r="B173" s="34">
        <v>169</v>
      </c>
      <c r="C173" s="27" t="s">
        <v>33</v>
      </c>
      <c r="D173" s="16">
        <v>5</v>
      </c>
      <c r="E173" s="28" t="s">
        <v>68</v>
      </c>
      <c r="F173" s="18" t="s">
        <v>280</v>
      </c>
      <c r="G173" s="19" t="s">
        <v>217</v>
      </c>
      <c r="H173" s="43">
        <v>0.18000000000000002</v>
      </c>
      <c r="I173" s="42"/>
      <c r="J173" s="31"/>
    </row>
    <row r="174" spans="1:10" ht="41.4" x14ac:dyDescent="0.25">
      <c r="A174" s="51">
        <v>5180</v>
      </c>
      <c r="B174" s="34">
        <v>170</v>
      </c>
      <c r="C174" s="27" t="s">
        <v>33</v>
      </c>
      <c r="D174" s="16">
        <v>5</v>
      </c>
      <c r="E174" s="28" t="s">
        <v>70</v>
      </c>
      <c r="F174" s="18" t="s">
        <v>281</v>
      </c>
      <c r="G174" s="19" t="s">
        <v>218</v>
      </c>
      <c r="H174" s="43">
        <v>1.28</v>
      </c>
      <c r="I174" s="42"/>
      <c r="J174" s="31"/>
    </row>
    <row r="175" spans="1:10" ht="27.6" x14ac:dyDescent="0.25">
      <c r="A175" s="51">
        <v>5181</v>
      </c>
      <c r="B175" s="34">
        <v>171</v>
      </c>
      <c r="C175" s="27" t="s">
        <v>33</v>
      </c>
      <c r="D175" s="16">
        <v>5</v>
      </c>
      <c r="E175" s="28" t="s">
        <v>72</v>
      </c>
      <c r="F175" s="18" t="s">
        <v>282</v>
      </c>
      <c r="G175" s="19" t="s">
        <v>219</v>
      </c>
      <c r="H175" s="43">
        <v>0.14000000000000001</v>
      </c>
      <c r="I175" s="42"/>
      <c r="J175" s="31"/>
    </row>
    <row r="176" spans="1:10" ht="41.4" x14ac:dyDescent="0.25">
      <c r="A176" s="51">
        <v>6114</v>
      </c>
      <c r="B176" s="34">
        <v>172</v>
      </c>
      <c r="C176" s="27" t="s">
        <v>16</v>
      </c>
      <c r="D176" s="16">
        <v>6</v>
      </c>
      <c r="E176" s="28" t="s">
        <v>16</v>
      </c>
      <c r="F176" s="18" t="s">
        <v>283</v>
      </c>
      <c r="G176" s="19" t="s">
        <v>220</v>
      </c>
      <c r="H176" s="43">
        <v>1.04</v>
      </c>
      <c r="I176" s="42"/>
      <c r="J176" s="31"/>
    </row>
    <row r="177" spans="1:10" ht="41.4" x14ac:dyDescent="0.25">
      <c r="A177" s="51">
        <v>6111</v>
      </c>
      <c r="B177" s="34">
        <v>173</v>
      </c>
      <c r="C177" s="27" t="s">
        <v>16</v>
      </c>
      <c r="D177" s="16">
        <v>6</v>
      </c>
      <c r="E177" s="28" t="s">
        <v>16</v>
      </c>
      <c r="F177" s="18" t="s">
        <v>283</v>
      </c>
      <c r="G177" s="19" t="s">
        <v>221</v>
      </c>
      <c r="H177" s="43">
        <v>0.55000000000000004</v>
      </c>
      <c r="I177" s="42"/>
      <c r="J177" s="31"/>
    </row>
    <row r="178" spans="1:10" ht="41.4" x14ac:dyDescent="0.25">
      <c r="A178" s="51">
        <v>6112</v>
      </c>
      <c r="B178" s="34">
        <v>174</v>
      </c>
      <c r="C178" s="27" t="s">
        <v>16</v>
      </c>
      <c r="D178" s="16">
        <v>6</v>
      </c>
      <c r="E178" s="28" t="s">
        <v>16</v>
      </c>
      <c r="F178" s="18" t="s">
        <v>283</v>
      </c>
      <c r="G178" s="19" t="s">
        <v>222</v>
      </c>
      <c r="H178" s="43">
        <v>0.82</v>
      </c>
      <c r="I178" s="42"/>
      <c r="J178" s="31"/>
    </row>
    <row r="179" spans="1:10" ht="41.4" x14ac:dyDescent="0.25">
      <c r="A179" s="51">
        <v>6113</v>
      </c>
      <c r="B179" s="34">
        <v>175</v>
      </c>
      <c r="C179" s="27" t="s">
        <v>16</v>
      </c>
      <c r="D179" s="16">
        <v>6</v>
      </c>
      <c r="E179" s="28" t="s">
        <v>16</v>
      </c>
      <c r="F179" s="18" t="s">
        <v>283</v>
      </c>
      <c r="G179" s="19" t="s">
        <v>223</v>
      </c>
      <c r="H179" s="43">
        <v>0.15</v>
      </c>
      <c r="I179" s="42"/>
      <c r="J179" s="31"/>
    </row>
    <row r="180" spans="1:10" ht="41.4" x14ac:dyDescent="0.25">
      <c r="A180" s="51">
        <v>6103</v>
      </c>
      <c r="B180" s="34">
        <v>176</v>
      </c>
      <c r="C180" s="27" t="s">
        <v>16</v>
      </c>
      <c r="D180" s="16">
        <v>6</v>
      </c>
      <c r="E180" s="28" t="s">
        <v>16</v>
      </c>
      <c r="F180" s="18" t="s">
        <v>283</v>
      </c>
      <c r="G180" s="19" t="s">
        <v>224</v>
      </c>
      <c r="H180" s="43">
        <v>1.49</v>
      </c>
      <c r="I180" s="42"/>
      <c r="J180" s="31"/>
    </row>
    <row r="181" spans="1:10" ht="41.4" x14ac:dyDescent="0.25">
      <c r="A181" s="51">
        <v>6106</v>
      </c>
      <c r="B181" s="34">
        <v>177</v>
      </c>
      <c r="C181" s="27" t="s">
        <v>16</v>
      </c>
      <c r="D181" s="16">
        <v>6</v>
      </c>
      <c r="E181" s="28" t="s">
        <v>16</v>
      </c>
      <c r="F181" s="18" t="s">
        <v>283</v>
      </c>
      <c r="G181" s="19" t="s">
        <v>225</v>
      </c>
      <c r="H181" s="43">
        <v>0.84</v>
      </c>
      <c r="I181" s="42"/>
      <c r="J181" s="31"/>
    </row>
    <row r="182" spans="1:10" ht="41.4" x14ac:dyDescent="0.25">
      <c r="A182" s="51">
        <v>6107</v>
      </c>
      <c r="B182" s="34">
        <v>178</v>
      </c>
      <c r="C182" s="27" t="s">
        <v>16</v>
      </c>
      <c r="D182" s="16">
        <v>6</v>
      </c>
      <c r="E182" s="28" t="s">
        <v>16</v>
      </c>
      <c r="F182" s="18" t="s">
        <v>283</v>
      </c>
      <c r="G182" s="19" t="s">
        <v>226</v>
      </c>
      <c r="H182" s="43">
        <v>0.39</v>
      </c>
      <c r="I182" s="42"/>
      <c r="J182" s="31"/>
    </row>
    <row r="183" spans="1:10" ht="41.4" x14ac:dyDescent="0.25">
      <c r="A183" s="51">
        <v>6108</v>
      </c>
      <c r="B183" s="34">
        <v>179</v>
      </c>
      <c r="C183" s="27" t="s">
        <v>16</v>
      </c>
      <c r="D183" s="16">
        <v>6</v>
      </c>
      <c r="E183" s="28" t="s">
        <v>16</v>
      </c>
      <c r="F183" s="18" t="s">
        <v>283</v>
      </c>
      <c r="G183" s="19" t="s">
        <v>227</v>
      </c>
      <c r="H183" s="43">
        <v>0.56999999999999995</v>
      </c>
      <c r="I183" s="42"/>
      <c r="J183" s="31"/>
    </row>
    <row r="184" spans="1:10" ht="41.4" x14ac:dyDescent="0.25">
      <c r="A184" s="51">
        <v>6109</v>
      </c>
      <c r="B184" s="34">
        <v>180</v>
      </c>
      <c r="C184" s="27" t="s">
        <v>16</v>
      </c>
      <c r="D184" s="16">
        <v>6</v>
      </c>
      <c r="E184" s="28" t="s">
        <v>16</v>
      </c>
      <c r="F184" s="18" t="s">
        <v>283</v>
      </c>
      <c r="G184" s="19" t="s">
        <v>228</v>
      </c>
      <c r="H184" s="43">
        <v>0.03</v>
      </c>
      <c r="I184" s="42"/>
      <c r="J184" s="31"/>
    </row>
    <row r="185" spans="1:10" ht="41.4" x14ac:dyDescent="0.25">
      <c r="A185" s="51">
        <v>6115</v>
      </c>
      <c r="B185" s="34">
        <v>181</v>
      </c>
      <c r="C185" s="27" t="s">
        <v>16</v>
      </c>
      <c r="D185" s="16">
        <v>6</v>
      </c>
      <c r="E185" s="28" t="s">
        <v>16</v>
      </c>
      <c r="F185" s="18" t="s">
        <v>283</v>
      </c>
      <c r="G185" s="19" t="s">
        <v>229</v>
      </c>
      <c r="H185" s="43">
        <v>0.11</v>
      </c>
      <c r="I185" s="42"/>
      <c r="J185" s="31"/>
    </row>
    <row r="186" spans="1:10" ht="41.4" x14ac:dyDescent="0.25">
      <c r="A186" s="51">
        <v>6110</v>
      </c>
      <c r="B186" s="34">
        <v>182</v>
      </c>
      <c r="C186" s="27" t="s">
        <v>16</v>
      </c>
      <c r="D186" s="16">
        <v>6</v>
      </c>
      <c r="E186" s="28" t="s">
        <v>16</v>
      </c>
      <c r="F186" s="18" t="s">
        <v>283</v>
      </c>
      <c r="G186" s="19" t="s">
        <v>230</v>
      </c>
      <c r="H186" s="43">
        <v>0.13</v>
      </c>
      <c r="I186" s="42"/>
      <c r="J186" s="31"/>
    </row>
    <row r="187" spans="1:10" ht="41.4" x14ac:dyDescent="0.25">
      <c r="A187" s="51">
        <v>6116</v>
      </c>
      <c r="B187" s="34">
        <v>183</v>
      </c>
      <c r="C187" s="27" t="s">
        <v>16</v>
      </c>
      <c r="D187" s="16">
        <v>6</v>
      </c>
      <c r="E187" s="28" t="s">
        <v>16</v>
      </c>
      <c r="F187" s="18" t="s">
        <v>283</v>
      </c>
      <c r="G187" s="19" t="s">
        <v>231</v>
      </c>
      <c r="H187" s="43">
        <v>1.21</v>
      </c>
      <c r="I187" s="42"/>
      <c r="J187" s="31"/>
    </row>
    <row r="188" spans="1:10" ht="41.4" x14ac:dyDescent="0.25">
      <c r="A188" s="51">
        <v>6100</v>
      </c>
      <c r="B188" s="34">
        <v>184</v>
      </c>
      <c r="C188" s="27" t="s">
        <v>16</v>
      </c>
      <c r="D188" s="16">
        <v>6</v>
      </c>
      <c r="E188" s="28" t="s">
        <v>16</v>
      </c>
      <c r="F188" s="18" t="s">
        <v>283</v>
      </c>
      <c r="G188" s="19" t="s">
        <v>232</v>
      </c>
      <c r="H188" s="43">
        <v>1.21</v>
      </c>
      <c r="I188" s="42"/>
      <c r="J188" s="31"/>
    </row>
    <row r="189" spans="1:10" ht="41.4" x14ac:dyDescent="0.25">
      <c r="A189" s="51">
        <v>6101</v>
      </c>
      <c r="B189" s="34">
        <v>185</v>
      </c>
      <c r="C189" s="27" t="s">
        <v>16</v>
      </c>
      <c r="D189" s="16">
        <v>6</v>
      </c>
      <c r="E189" s="28" t="s">
        <v>16</v>
      </c>
      <c r="F189" s="18" t="s">
        <v>283</v>
      </c>
      <c r="G189" s="19" t="s">
        <v>108</v>
      </c>
      <c r="H189" s="43">
        <v>1.8</v>
      </c>
      <c r="I189" s="42"/>
      <c r="J189" s="31"/>
    </row>
    <row r="190" spans="1:10" ht="41.4" x14ac:dyDescent="0.25">
      <c r="A190" s="51">
        <v>6118</v>
      </c>
      <c r="B190" s="34">
        <v>186</v>
      </c>
      <c r="C190" s="27" t="s">
        <v>16</v>
      </c>
      <c r="D190" s="16">
        <v>6</v>
      </c>
      <c r="E190" s="28" t="s">
        <v>16</v>
      </c>
      <c r="F190" s="18" t="s">
        <v>283</v>
      </c>
      <c r="G190" s="19" t="s">
        <v>233</v>
      </c>
      <c r="H190" s="43">
        <v>0.18</v>
      </c>
      <c r="I190" s="42"/>
      <c r="J190" s="31"/>
    </row>
    <row r="191" spans="1:10" ht="41.4" x14ac:dyDescent="0.25">
      <c r="A191" s="51">
        <v>6119</v>
      </c>
      <c r="B191" s="34">
        <v>187</v>
      </c>
      <c r="C191" s="27" t="s">
        <v>16</v>
      </c>
      <c r="D191" s="16">
        <v>6</v>
      </c>
      <c r="E191" s="28" t="s">
        <v>16</v>
      </c>
      <c r="F191" s="18" t="s">
        <v>283</v>
      </c>
      <c r="G191" s="19" t="s">
        <v>234</v>
      </c>
      <c r="H191" s="43">
        <v>0.04</v>
      </c>
      <c r="I191" s="42"/>
      <c r="J191" s="31"/>
    </row>
    <row r="192" spans="1:10" ht="41.4" x14ac:dyDescent="0.25">
      <c r="A192" s="51">
        <v>6127</v>
      </c>
      <c r="B192" s="34">
        <v>188</v>
      </c>
      <c r="C192" s="27" t="s">
        <v>16</v>
      </c>
      <c r="D192" s="16">
        <v>6</v>
      </c>
      <c r="E192" s="28" t="s">
        <v>16</v>
      </c>
      <c r="F192" s="18" t="s">
        <v>283</v>
      </c>
      <c r="G192" s="19" t="s">
        <v>235</v>
      </c>
      <c r="H192" s="43">
        <v>0.04</v>
      </c>
      <c r="I192" s="42"/>
      <c r="J192" s="31"/>
    </row>
    <row r="193" spans="1:10" ht="41.4" x14ac:dyDescent="0.25">
      <c r="A193" s="51">
        <v>6128</v>
      </c>
      <c r="B193" s="34">
        <v>189</v>
      </c>
      <c r="C193" s="27" t="s">
        <v>16</v>
      </c>
      <c r="D193" s="16">
        <v>6</v>
      </c>
      <c r="E193" s="28" t="s">
        <v>16</v>
      </c>
      <c r="F193" s="18" t="s">
        <v>283</v>
      </c>
      <c r="G193" s="19" t="s">
        <v>236</v>
      </c>
      <c r="H193" s="43">
        <v>9.9999999999999992E-2</v>
      </c>
      <c r="I193" s="42"/>
      <c r="J193" s="31"/>
    </row>
    <row r="194" spans="1:10" ht="41.4" x14ac:dyDescent="0.25">
      <c r="A194" s="51">
        <v>6129</v>
      </c>
      <c r="B194" s="34">
        <v>190</v>
      </c>
      <c r="C194" s="27" t="s">
        <v>16</v>
      </c>
      <c r="D194" s="16">
        <v>6</v>
      </c>
      <c r="E194" s="28" t="s">
        <v>16</v>
      </c>
      <c r="F194" s="18" t="s">
        <v>283</v>
      </c>
      <c r="G194" s="19" t="s">
        <v>237</v>
      </c>
      <c r="H194" s="43">
        <v>0.21</v>
      </c>
      <c r="I194" s="42"/>
      <c r="J194" s="31"/>
    </row>
    <row r="195" spans="1:10" ht="41.4" x14ac:dyDescent="0.25">
      <c r="A195" s="51">
        <v>6120</v>
      </c>
      <c r="B195" s="34">
        <v>191</v>
      </c>
      <c r="C195" s="27" t="s">
        <v>16</v>
      </c>
      <c r="D195" s="16">
        <v>6</v>
      </c>
      <c r="E195" s="28" t="s">
        <v>16</v>
      </c>
      <c r="F195" s="18" t="s">
        <v>283</v>
      </c>
      <c r="G195" s="19" t="s">
        <v>238</v>
      </c>
      <c r="H195" s="43">
        <v>0.18000000000000002</v>
      </c>
      <c r="I195" s="42"/>
      <c r="J195" s="31"/>
    </row>
    <row r="196" spans="1:10" ht="41.4" x14ac:dyDescent="0.25">
      <c r="A196" s="51">
        <v>6122</v>
      </c>
      <c r="B196" s="34">
        <v>192</v>
      </c>
      <c r="C196" s="27" t="s">
        <v>16</v>
      </c>
      <c r="D196" s="16">
        <v>6</v>
      </c>
      <c r="E196" s="28" t="s">
        <v>16</v>
      </c>
      <c r="F196" s="18" t="s">
        <v>283</v>
      </c>
      <c r="G196" s="19" t="s">
        <v>239</v>
      </c>
      <c r="H196" s="43">
        <v>0.24</v>
      </c>
      <c r="I196" s="42"/>
      <c r="J196" s="31"/>
    </row>
    <row r="197" spans="1:10" ht="41.4" x14ac:dyDescent="0.25">
      <c r="A197" s="51">
        <v>6124</v>
      </c>
      <c r="B197" s="34">
        <v>193</v>
      </c>
      <c r="C197" s="27" t="s">
        <v>16</v>
      </c>
      <c r="D197" s="16">
        <v>6</v>
      </c>
      <c r="E197" s="28" t="s">
        <v>16</v>
      </c>
      <c r="F197" s="18" t="s">
        <v>283</v>
      </c>
      <c r="G197" s="19" t="s">
        <v>240</v>
      </c>
      <c r="H197" s="43">
        <v>7.0000000000000007E-2</v>
      </c>
      <c r="I197" s="42"/>
      <c r="J197" s="31"/>
    </row>
    <row r="198" spans="1:10" ht="41.4" x14ac:dyDescent="0.25">
      <c r="A198" s="51">
        <v>6123</v>
      </c>
      <c r="B198" s="34">
        <v>194</v>
      </c>
      <c r="C198" s="27" t="s">
        <v>16</v>
      </c>
      <c r="D198" s="16">
        <v>6</v>
      </c>
      <c r="E198" s="28" t="s">
        <v>16</v>
      </c>
      <c r="F198" s="18" t="s">
        <v>283</v>
      </c>
      <c r="G198" s="19" t="s">
        <v>241</v>
      </c>
      <c r="H198" s="43">
        <v>0.32</v>
      </c>
      <c r="I198" s="42"/>
      <c r="J198" s="31"/>
    </row>
    <row r="199" spans="1:10" ht="41.4" x14ac:dyDescent="0.25">
      <c r="A199" s="51">
        <v>6121</v>
      </c>
      <c r="B199" s="34">
        <v>195</v>
      </c>
      <c r="C199" s="27" t="s">
        <v>16</v>
      </c>
      <c r="D199" s="16">
        <v>6</v>
      </c>
      <c r="E199" s="28" t="s">
        <v>16</v>
      </c>
      <c r="F199" s="18" t="s">
        <v>283</v>
      </c>
      <c r="G199" s="19" t="s">
        <v>242</v>
      </c>
      <c r="H199" s="43">
        <v>0.04</v>
      </c>
      <c r="I199" s="42"/>
      <c r="J199" s="31"/>
    </row>
    <row r="200" spans="1:10" ht="41.4" x14ac:dyDescent="0.25">
      <c r="A200" s="51">
        <v>6125</v>
      </c>
      <c r="B200" s="34">
        <v>196</v>
      </c>
      <c r="C200" s="27" t="s">
        <v>16</v>
      </c>
      <c r="D200" s="16">
        <v>6</v>
      </c>
      <c r="E200" s="28" t="s">
        <v>16</v>
      </c>
      <c r="F200" s="18" t="s">
        <v>283</v>
      </c>
      <c r="G200" s="19" t="s">
        <v>243</v>
      </c>
      <c r="H200" s="43">
        <v>0.04</v>
      </c>
      <c r="I200" s="42"/>
      <c r="J200" s="31"/>
    </row>
    <row r="201" spans="1:10" ht="41.4" x14ac:dyDescent="0.25">
      <c r="A201" s="51">
        <v>6126</v>
      </c>
      <c r="B201" s="34">
        <v>197</v>
      </c>
      <c r="C201" s="27" t="s">
        <v>16</v>
      </c>
      <c r="D201" s="16">
        <v>6</v>
      </c>
      <c r="E201" s="28" t="s">
        <v>16</v>
      </c>
      <c r="F201" s="18" t="s">
        <v>283</v>
      </c>
      <c r="G201" s="19" t="s">
        <v>244</v>
      </c>
      <c r="H201" s="43">
        <v>0.04</v>
      </c>
      <c r="I201" s="42"/>
      <c r="J201" s="31"/>
    </row>
    <row r="202" spans="1:10" ht="41.4" x14ac:dyDescent="0.25">
      <c r="A202" s="51">
        <v>6104</v>
      </c>
      <c r="B202" s="34">
        <v>198</v>
      </c>
      <c r="C202" s="27" t="s">
        <v>16</v>
      </c>
      <c r="D202" s="16">
        <v>6</v>
      </c>
      <c r="E202" s="28" t="s">
        <v>16</v>
      </c>
      <c r="F202" s="18" t="s">
        <v>283</v>
      </c>
      <c r="G202" s="19" t="s">
        <v>113</v>
      </c>
      <c r="H202" s="43">
        <v>0.9</v>
      </c>
      <c r="I202" s="42"/>
      <c r="J202" s="31"/>
    </row>
    <row r="203" spans="1:10" ht="41.4" x14ac:dyDescent="0.25">
      <c r="A203" s="51">
        <v>6130</v>
      </c>
      <c r="B203" s="34">
        <v>199</v>
      </c>
      <c r="C203" s="27" t="s">
        <v>16</v>
      </c>
      <c r="D203" s="16">
        <v>6</v>
      </c>
      <c r="E203" s="28" t="s">
        <v>16</v>
      </c>
      <c r="F203" s="18" t="s">
        <v>283</v>
      </c>
      <c r="G203" s="19" t="s">
        <v>245</v>
      </c>
      <c r="H203" s="43">
        <v>0.04</v>
      </c>
      <c r="I203" s="42"/>
      <c r="J203" s="31"/>
    </row>
    <row r="204" spans="1:10" ht="41.4" x14ac:dyDescent="0.25">
      <c r="A204" s="51">
        <v>6117</v>
      </c>
      <c r="B204" s="34">
        <v>200</v>
      </c>
      <c r="C204" s="27" t="s">
        <v>16</v>
      </c>
      <c r="D204" s="16">
        <v>6</v>
      </c>
      <c r="E204" s="28" t="s">
        <v>16</v>
      </c>
      <c r="F204" s="18" t="s">
        <v>283</v>
      </c>
      <c r="G204" s="19" t="s">
        <v>246</v>
      </c>
      <c r="H204" s="43">
        <v>0.21</v>
      </c>
      <c r="I204" s="42"/>
      <c r="J204" s="31"/>
    </row>
    <row r="205" spans="1:10" ht="27.6" x14ac:dyDescent="0.25">
      <c r="A205" s="51">
        <v>4157</v>
      </c>
      <c r="B205" s="34"/>
      <c r="C205" s="27" t="s">
        <v>28</v>
      </c>
      <c r="D205" s="16">
        <v>4</v>
      </c>
      <c r="E205" s="28" t="s">
        <v>44</v>
      </c>
      <c r="F205" s="18" t="s">
        <v>260</v>
      </c>
      <c r="G205" s="19" t="s">
        <v>290</v>
      </c>
      <c r="H205" s="43">
        <v>1273</v>
      </c>
      <c r="I205" s="42"/>
      <c r="J205" s="31"/>
    </row>
    <row r="206" spans="1:10" ht="27.6" x14ac:dyDescent="0.25">
      <c r="A206" s="51">
        <v>4158</v>
      </c>
      <c r="B206" s="34"/>
      <c r="C206" s="27" t="s">
        <v>28</v>
      </c>
      <c r="D206" s="16">
        <v>4</v>
      </c>
      <c r="E206" s="28" t="s">
        <v>14</v>
      </c>
      <c r="F206" s="18" t="s">
        <v>254</v>
      </c>
      <c r="G206" s="19" t="s">
        <v>291</v>
      </c>
      <c r="H206" s="43">
        <v>7.16</v>
      </c>
      <c r="I206" s="41"/>
      <c r="J206" s="40"/>
    </row>
    <row r="207" spans="1:10" ht="27.6" x14ac:dyDescent="0.25">
      <c r="A207" s="51">
        <v>4159</v>
      </c>
      <c r="B207" s="34">
        <v>208</v>
      </c>
      <c r="C207" s="27" t="s">
        <v>295</v>
      </c>
      <c r="D207" s="16">
        <v>4</v>
      </c>
      <c r="E207" s="28" t="s">
        <v>296</v>
      </c>
      <c r="F207" s="18">
        <v>4.12</v>
      </c>
      <c r="G207" s="19" t="s">
        <v>297</v>
      </c>
      <c r="H207" s="43">
        <v>3.1</v>
      </c>
      <c r="I207" s="41"/>
      <c r="J207" s="40"/>
    </row>
    <row r="208" spans="1:10" ht="27.6" x14ac:dyDescent="0.25">
      <c r="A208" s="51">
        <v>4160</v>
      </c>
      <c r="B208" s="34">
        <v>209</v>
      </c>
      <c r="C208" s="27" t="s">
        <v>295</v>
      </c>
      <c r="D208" s="16">
        <v>4</v>
      </c>
      <c r="E208" s="28" t="s">
        <v>296</v>
      </c>
      <c r="F208" s="18">
        <v>4.12</v>
      </c>
      <c r="G208" s="19" t="s">
        <v>298</v>
      </c>
      <c r="H208" s="43">
        <v>4.8099999999999996</v>
      </c>
      <c r="I208" s="41"/>
      <c r="J208" s="40"/>
    </row>
    <row r="209" spans="1:10" ht="27.6" x14ac:dyDescent="0.25">
      <c r="A209" s="51">
        <v>4161</v>
      </c>
      <c r="B209" s="34">
        <v>210</v>
      </c>
      <c r="C209" s="27" t="s">
        <v>295</v>
      </c>
      <c r="D209" s="16">
        <v>4</v>
      </c>
      <c r="E209" s="28" t="s">
        <v>296</v>
      </c>
      <c r="F209" s="18">
        <v>4.12</v>
      </c>
      <c r="G209" s="19" t="s">
        <v>299</v>
      </c>
      <c r="H209" s="43">
        <v>23.07</v>
      </c>
      <c r="I209" s="41"/>
      <c r="J209" s="40"/>
    </row>
    <row r="210" spans="1:10" ht="41.4" x14ac:dyDescent="0.25">
      <c r="A210" s="51">
        <v>7008</v>
      </c>
      <c r="B210" s="34">
        <v>207.1</v>
      </c>
      <c r="C210" s="27" t="s">
        <v>9</v>
      </c>
      <c r="D210" s="16">
        <v>7</v>
      </c>
      <c r="E210" s="28" t="s">
        <v>300</v>
      </c>
      <c r="F210" s="18">
        <v>7.7</v>
      </c>
      <c r="G210" s="19" t="s">
        <v>301</v>
      </c>
      <c r="H210" s="43">
        <v>11.14</v>
      </c>
      <c r="J210" s="40"/>
    </row>
    <row r="211" spans="1:10" ht="41.4" x14ac:dyDescent="0.25">
      <c r="A211" s="51">
        <v>7009</v>
      </c>
      <c r="B211" s="34">
        <v>207.2</v>
      </c>
      <c r="C211" s="27" t="s">
        <v>9</v>
      </c>
      <c r="D211" s="16">
        <v>8</v>
      </c>
      <c r="E211" s="28" t="s">
        <v>300</v>
      </c>
      <c r="F211" s="18">
        <v>8.6999999999999993</v>
      </c>
      <c r="G211" s="19" t="s">
        <v>302</v>
      </c>
      <c r="H211" s="43">
        <v>22.28</v>
      </c>
      <c r="I211" s="1"/>
      <c r="J211" s="40"/>
    </row>
    <row r="212" spans="1:10" ht="42" thickBot="1" x14ac:dyDescent="0.3">
      <c r="A212" s="52">
        <v>7010</v>
      </c>
      <c r="B212" s="34">
        <v>207.3</v>
      </c>
      <c r="C212" s="27" t="s">
        <v>9</v>
      </c>
      <c r="D212" s="16">
        <v>9</v>
      </c>
      <c r="E212" s="28" t="s">
        <v>300</v>
      </c>
      <c r="F212" s="18">
        <v>9.6999999999999993</v>
      </c>
      <c r="G212" s="19" t="s">
        <v>303</v>
      </c>
      <c r="H212" s="43">
        <v>44.57</v>
      </c>
    </row>
  </sheetData>
  <protectedRanges>
    <protectedRange sqref="H207:H212 J4:J205" name="מחירי פריטים למילוי"/>
    <protectedRange sqref="A210:A212" name="מחירי פריטים למילוי_2"/>
    <protectedRange sqref="I206:I209" name="מחירי פריטים למילוי_3"/>
  </protectedRanges>
  <autoFilter ref="A3:CM212" xr:uid="{3D42C4F5-DDA8-4E0E-81DE-392AE4DD4F60}">
    <sortState xmlns:xlrd2="http://schemas.microsoft.com/office/spreadsheetml/2017/richdata2" ref="A4:CM205">
      <sortCondition ref="B3"/>
    </sortState>
  </autoFilter>
  <mergeCells count="1">
    <mergeCell ref="B1:P1"/>
  </mergeCells>
  <dataValidations count="1">
    <dataValidation type="decimal" operator="greaterThan" allowBlank="1" showInputMessage="1" showErrorMessage="1" sqref="I206:I209 G51 A210:A212 H207:H212 G57 J4:J205" xr:uid="{00000000-0002-0000-00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2023</vt:lpstr>
      <vt:lpstr>'2023'!WPrint_Area_W</vt:lpstr>
      <vt:lpstr>'2023'!WPrint_TitlesW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איוון קרפקר</cp:lastModifiedBy>
  <cp:lastPrinted>2022-10-25T06:10:40Z</cp:lastPrinted>
  <dcterms:created xsi:type="dcterms:W3CDTF">2019-10-24T09:05:02Z</dcterms:created>
  <dcterms:modified xsi:type="dcterms:W3CDTF">2024-05-20T15:17:21Z</dcterms:modified>
</cp:coreProperties>
</file>